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activeTab="0"/>
  </bookViews>
  <sheets>
    <sheet name="Questions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<sst xmlns="http://schemas.openxmlformats.org/spreadsheetml/2006/main" count="36" uniqueCount="30">
  <si>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GIVE     GET</t>
  </si>
  <si>
    <t>ABCDEFGHIJKLMNOPQRSTVWXYZ</t>
  </si>
  <si>
    <t>LE</t>
  </si>
  <si>
    <t>VEL</t>
  </si>
  <si>
    <t>BLOUSE</t>
  </si>
  <si>
    <t>T</t>
  </si>
  <si>
    <t>O</t>
  </si>
  <si>
    <t>W</t>
  </si>
  <si>
    <t>N</t>
  </si>
  <si>
    <t>GROUND</t>
  </si>
  <si>
    <t>FEET  FEET</t>
  </si>
  <si>
    <t>ECNALG</t>
  </si>
  <si>
    <t>R O A D S</t>
  </si>
  <si>
    <t>R</t>
  </si>
  <si>
    <t>D</t>
  </si>
  <si>
    <t>S</t>
  </si>
  <si>
    <t>PRO / MISE</t>
  </si>
  <si>
    <t>1,2,3,…,38</t>
  </si>
  <si>
    <t>JACK</t>
  </si>
  <si>
    <t>UP 8</t>
  </si>
  <si>
    <t>HE'S / HIMSELF</t>
  </si>
  <si>
    <r>
      <t>e</t>
    </r>
    <r>
      <rPr>
        <sz val="11"/>
        <rFont val="Arial"/>
        <family val="2"/>
      </rPr>
      <t>c</t>
    </r>
    <r>
      <rPr>
        <sz val="13"/>
        <rFont val="Arial"/>
        <family val="2"/>
      </rPr>
      <t>o</t>
    </r>
    <r>
      <rPr>
        <sz val="14"/>
        <rFont val="Arial"/>
        <family val="2"/>
      </rPr>
      <t>n</t>
    </r>
    <r>
      <rPr>
        <sz val="16"/>
        <rFont val="Arial"/>
        <family val="2"/>
      </rPr>
      <t>o</t>
    </r>
    <r>
      <rPr>
        <sz val="20"/>
        <rFont val="Arial"/>
        <family val="2"/>
      </rPr>
      <t>m</t>
    </r>
    <r>
      <rPr>
        <sz val="26"/>
        <rFont val="Arial"/>
        <family val="2"/>
      </rPr>
      <t>y</t>
    </r>
  </si>
  <si>
    <r>
      <t>STAND</t>
    </r>
    <r>
      <rPr>
        <sz val="10"/>
        <rFont val="Arial Narrow"/>
        <family val="2"/>
      </rPr>
      <t xml:space="preserve">   </t>
    </r>
    <r>
      <rPr>
        <u val="single"/>
        <sz val="10"/>
        <rFont val="Arial Narrow"/>
        <family val="2"/>
      </rPr>
      <t>TAKE</t>
    </r>
    <r>
      <rPr>
        <sz val="10"/>
        <rFont val="Arial Narrow"/>
        <family val="2"/>
      </rPr>
      <t xml:space="preserve">   </t>
    </r>
    <r>
      <rPr>
        <u val="single"/>
        <sz val="10"/>
        <rFont val="Arial Narrow"/>
        <family val="2"/>
      </rPr>
      <t>MINE</t>
    </r>
    <r>
      <rPr>
        <sz val="10"/>
        <rFont val="Arial Narrow"/>
        <family val="2"/>
      </rPr>
      <t xml:space="preserve">   </t>
    </r>
    <r>
      <rPr>
        <u val="single"/>
        <sz val="10"/>
        <rFont val="Arial Narrow"/>
        <family val="2"/>
      </rPr>
      <t>TAKING</t>
    </r>
  </si>
  <si>
    <t>CYCLE CYCLE CYCLE</t>
  </si>
  <si>
    <t>AID           AID           AID</t>
  </si>
  <si>
    <r>
      <t>39,40</t>
    </r>
    <r>
      <rPr>
        <b/>
        <sz val="11"/>
        <rFont val="Arial"/>
        <family val="2"/>
      </rPr>
      <t xml:space="preserve"> </t>
    </r>
    <r>
      <rPr>
        <b/>
        <i/>
        <sz val="13"/>
        <rFont val="Arial"/>
        <family val="2"/>
      </rPr>
      <t>LIFE</t>
    </r>
  </si>
  <si>
    <r>
      <t xml:space="preserve">W      E      </t>
    </r>
    <r>
      <rPr>
        <b/>
        <sz val="4"/>
        <rFont val="Book Antiqua"/>
        <family val="1"/>
      </rPr>
      <t xml:space="preserve">  </t>
    </r>
    <r>
      <rPr>
        <b/>
        <sz val="9"/>
        <rFont val="Book Antiqua"/>
        <family val="1"/>
      </rPr>
      <t xml:space="preserve">S </t>
    </r>
    <r>
      <rPr>
        <b/>
        <sz val="11"/>
        <rFont val="Book Antiqua"/>
        <family val="1"/>
      </rPr>
      <t xml:space="preserve">  </t>
    </r>
    <r>
      <rPr>
        <b/>
        <sz val="9"/>
        <rFont val="Book Antiqua"/>
        <family val="1"/>
      </rPr>
      <t xml:space="preserve">   T</t>
    </r>
  </si>
  <si>
    <r>
      <t>R</t>
    </r>
    <r>
      <rPr>
        <b/>
        <sz val="12"/>
        <rFont val="Arial"/>
        <family val="2"/>
      </rPr>
      <t>|</t>
    </r>
    <r>
      <rPr>
        <b/>
        <sz val="8"/>
        <rFont val="Arial"/>
        <family val="2"/>
      </rPr>
      <t>E</t>
    </r>
    <r>
      <rPr>
        <b/>
        <sz val="12"/>
        <rFont val="Arial"/>
        <family val="2"/>
      </rPr>
      <t>|</t>
    </r>
    <r>
      <rPr>
        <b/>
        <sz val="8"/>
        <rFont val="Arial"/>
        <family val="2"/>
      </rPr>
      <t>A</t>
    </r>
    <r>
      <rPr>
        <b/>
        <sz val="12"/>
        <rFont val="Arial"/>
        <family val="2"/>
      </rPr>
      <t>|</t>
    </r>
    <r>
      <rPr>
        <b/>
        <sz val="8"/>
        <rFont val="Arial"/>
        <family val="2"/>
      </rPr>
      <t>D</t>
    </r>
    <r>
      <rPr>
        <b/>
        <sz val="12"/>
        <rFont val="Arial"/>
        <family val="2"/>
      </rPr>
      <t>|</t>
    </r>
    <r>
      <rPr>
        <b/>
        <sz val="8"/>
        <rFont val="Arial"/>
        <family val="2"/>
      </rPr>
      <t>I</t>
    </r>
    <r>
      <rPr>
        <b/>
        <sz val="12"/>
        <rFont val="Arial"/>
        <family val="2"/>
      </rPr>
      <t>|</t>
    </r>
    <r>
      <rPr>
        <b/>
        <sz val="8"/>
        <rFont val="Arial"/>
        <family val="2"/>
      </rPr>
      <t>N</t>
    </r>
    <r>
      <rPr>
        <b/>
        <sz val="12"/>
        <rFont val="Arial"/>
        <family val="2"/>
      </rPr>
      <t>|</t>
    </r>
    <r>
      <rPr>
        <b/>
        <sz val="8"/>
        <rFont val="Arial"/>
        <family val="2"/>
      </rPr>
      <t>G</t>
    </r>
  </si>
  <si>
    <t>Fill in your answers here</t>
  </si>
  <si>
    <t>Result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</si>
</sst>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</numFmts>
  <fonts count="44"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9"/>
      <name val="Bookman Old Style"/>
      <family val="1"/>
    </font>
    <font>
      <i/>
      <sz val="9"/>
      <name val="Arial"/>
      <family val="2"/>
    </font>
    <font>
      <sz val="9"/>
      <name val="Times New Roman"/>
      <family val="1"/>
    </font>
    <font>
      <b/>
      <sz val="9"/>
      <name val="Baskerville"/>
      <family val="1"/>
    </font>
    <font>
      <b/>
      <sz val="9"/>
      <name val="Abadi MT Condensed Light"/>
      <family val="2"/>
    </font>
    <font>
      <b/>
      <sz val="9"/>
      <name val="Book Antiqua"/>
      <family val="1"/>
    </font>
    <font>
      <b/>
      <sz val="9"/>
      <name val="Aldine721 BT"/>
      <family val="1"/>
    </font>
    <font>
      <b/>
      <sz val="9"/>
      <name val="Courier New"/>
      <family val="3"/>
    </font>
    <font>
      <b/>
      <sz val="9"/>
      <name val="Cooper Md BT"/>
      <family val="1"/>
    </font>
    <font>
      <b/>
      <sz val="9"/>
      <name val="Arial Narrow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Boca Raton ICG"/>
      <family val="2"/>
    </font>
    <font>
      <sz val="7"/>
      <name val="Arial"/>
      <family val="2"/>
    </font>
    <font>
      <sz val="9"/>
      <name val="Arial Narrow"/>
      <family val="2"/>
    </font>
    <font>
      <sz val="11"/>
      <name val="Aldine721 BT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6"/>
      <name val="Bookman Old Style"/>
      <family val="1"/>
    </font>
    <font>
      <sz val="10"/>
      <name val="Arial Narrow"/>
      <family val="2"/>
    </font>
    <font>
      <u val="single"/>
      <sz val="10"/>
      <name val="Arial Narrow"/>
      <family val="2"/>
    </font>
    <font>
      <b/>
      <sz val="9"/>
      <name val="Myriad Roman"/>
      <family val="2"/>
    </font>
    <font>
      <sz val="9"/>
      <name val="Myriad Roman"/>
      <family val="2"/>
    </font>
    <font>
      <sz val="9"/>
      <name val="CommercialPi BT"/>
      <family val="1"/>
    </font>
    <font>
      <sz val="9"/>
      <name val="Copperplate31ab"/>
      <family val="2"/>
    </font>
    <font>
      <sz val="10"/>
      <name val="Copperplate31ab"/>
      <family val="2"/>
    </font>
    <font>
      <b/>
      <sz val="9"/>
      <color indexed="9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sz val="16"/>
      <name val="BankGothic Lt BT"/>
      <family val="2"/>
    </font>
    <font>
      <b/>
      <sz val="4"/>
      <name val="Book Antiqua"/>
      <family val="1"/>
    </font>
    <font>
      <b/>
      <sz val="11"/>
      <name val="Book Antiqua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 quotePrefix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3" fillId="0" borderId="3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1" fillId="0" borderId="2" xfId="0" applyFont="1" applyBorder="1" applyAlignment="1" quotePrefix="1">
      <alignment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0" fillId="0" borderId="4" xfId="0" applyFont="1" applyBorder="1" applyAlignment="1">
      <alignment horizontal="centerContinuous"/>
    </xf>
    <xf numFmtId="0" fontId="21" fillId="0" borderId="3" xfId="0" applyFont="1" applyBorder="1" applyAlignment="1">
      <alignment horizontal="centerContinuous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29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9" fillId="0" borderId="3" xfId="0" applyFont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30" fillId="0" borderId="1" xfId="0" applyFont="1" applyBorder="1" applyAlignment="1">
      <alignment/>
    </xf>
    <xf numFmtId="0" fontId="30" fillId="0" borderId="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4" xfId="0" applyFont="1" applyBorder="1" applyAlignment="1">
      <alignment/>
    </xf>
    <xf numFmtId="0" fontId="30" fillId="0" borderId="6" xfId="0" applyFont="1" applyBorder="1" applyAlignment="1">
      <alignment/>
    </xf>
    <xf numFmtId="0" fontId="30" fillId="0" borderId="7" xfId="0" applyFont="1" applyBorder="1" applyAlignment="1">
      <alignment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35" fillId="2" borderId="8" xfId="0" applyFont="1" applyFill="1" applyBorder="1" applyAlignment="1" quotePrefix="1">
      <alignment horizontal="center" vertical="center"/>
    </xf>
    <xf numFmtId="0" fontId="35" fillId="2" borderId="1" xfId="0" applyFont="1" applyFill="1" applyBorder="1" applyAlignment="1" quotePrefix="1">
      <alignment horizontal="center" vertical="center"/>
    </xf>
    <xf numFmtId="0" fontId="1" fillId="0" borderId="6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30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15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1" fillId="0" borderId="0" xfId="0" applyFont="1" applyBorder="1" applyAlignment="1">
      <alignment horizontal="center" vertical="justify"/>
    </xf>
    <xf numFmtId="0" fontId="28" fillId="0" borderId="0" xfId="0" applyFont="1" applyAlignment="1">
      <alignment horizontal="center" vertical="justify"/>
    </xf>
    <xf numFmtId="0" fontId="30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6" xfId="0" applyFont="1" applyBorder="1" applyAlignment="1">
      <alignment/>
    </xf>
    <xf numFmtId="0" fontId="4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top"/>
    </xf>
    <xf numFmtId="0" fontId="39" fillId="0" borderId="0" xfId="0" applyFont="1" applyAlignment="1">
      <alignment horizontal="left" vertical="top"/>
    </xf>
    <xf numFmtId="0" fontId="39" fillId="0" borderId="4" xfId="0" applyFont="1" applyBorder="1" applyAlignment="1">
      <alignment vertical="top"/>
    </xf>
    <xf numFmtId="0" fontId="40" fillId="0" borderId="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justify"/>
    </xf>
    <xf numFmtId="0" fontId="34" fillId="0" borderId="0" xfId="0" applyFont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4</xdr:row>
      <xdr:rowOff>28575</xdr:rowOff>
    </xdr:from>
    <xdr:to>
      <xdr:col>10</xdr:col>
      <xdr:colOff>133350</xdr:colOff>
      <xdr:row>6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1495425" y="638175"/>
          <a:ext cx="381000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76200</xdr:colOff>
      <xdr:row>32</xdr:row>
      <xdr:rowOff>95250</xdr:rowOff>
    </xdr:from>
    <xdr:to>
      <xdr:col>18</xdr:col>
      <xdr:colOff>142875</xdr:colOff>
      <xdr:row>37</xdr:row>
      <xdr:rowOff>114300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1"/>
        <a:srcRect l="12019" r="5007"/>
        <a:stretch>
          <a:fillRect/>
        </a:stretch>
      </xdr:blipFill>
      <xdr:spPr>
        <a:xfrm>
          <a:off x="2543175" y="4972050"/>
          <a:ext cx="7905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33</xdr:row>
      <xdr:rowOff>85725</xdr:rowOff>
    </xdr:from>
    <xdr:to>
      <xdr:col>12</xdr:col>
      <xdr:colOff>76200</xdr:colOff>
      <xdr:row>36</xdr:row>
      <xdr:rowOff>114300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114925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27</xdr:row>
      <xdr:rowOff>133350</xdr:rowOff>
    </xdr:from>
    <xdr:to>
      <xdr:col>17</xdr:col>
      <xdr:colOff>123825</xdr:colOff>
      <xdr:row>30</xdr:row>
      <xdr:rowOff>19050</xdr:rowOff>
    </xdr:to>
    <xdr:sp>
      <xdr:nvSpPr>
        <xdr:cNvPr id="4" name="Rectangle 29"/>
        <xdr:cNvSpPr>
          <a:spLocks/>
        </xdr:cNvSpPr>
      </xdr:nvSpPr>
      <xdr:spPr>
        <a:xfrm>
          <a:off x="2524125" y="4248150"/>
          <a:ext cx="6096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0</xdr:rowOff>
    </xdr:from>
    <xdr:to>
      <xdr:col>6</xdr:col>
      <xdr:colOff>57150</xdr:colOff>
      <xdr:row>37</xdr:row>
      <xdr:rowOff>47625</xdr:rowOff>
    </xdr:to>
    <xdr:sp>
      <xdr:nvSpPr>
        <xdr:cNvPr id="5" name="Rectangle 30"/>
        <xdr:cNvSpPr>
          <a:spLocks/>
        </xdr:cNvSpPr>
      </xdr:nvSpPr>
      <xdr:spPr>
        <a:xfrm>
          <a:off x="381000" y="5029200"/>
          <a:ext cx="695325" cy="6572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35</xdr:row>
      <xdr:rowOff>76200</xdr:rowOff>
    </xdr:from>
    <xdr:to>
      <xdr:col>6</xdr:col>
      <xdr:colOff>19050</xdr:colOff>
      <xdr:row>36</xdr:row>
      <xdr:rowOff>114300</xdr:rowOff>
    </xdr:to>
    <xdr:sp>
      <xdr:nvSpPr>
        <xdr:cNvPr id="6" name="AutoShape 32"/>
        <xdr:cNvSpPr>
          <a:spLocks/>
        </xdr:cNvSpPr>
      </xdr:nvSpPr>
      <xdr:spPr>
        <a:xfrm rot="19086806">
          <a:off x="733425" y="5410200"/>
          <a:ext cx="304800" cy="190500"/>
        </a:xfrm>
        <a:prstGeom prst="rect"/>
        <a:noFill/>
      </xdr:spPr>
      <xdr:txBody>
        <a:bodyPr fromWordArt="1" wrap="none">
          <a:prstTxWarp prst="textArchDownCurve">
            <a:avLst>
              <a:gd name="adj1" fmla="val 5182962"/>
              <a:gd name="adj2" fmla="val 17041"/>
            </a:avLst>
          </a:prstTxWarp>
        </a:bodyPr>
        <a:p>
          <a:pPr algn="ctr"/>
          <a:r>
            <a:rPr sz="800" kern="10" spc="4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JUST</a:t>
          </a:r>
        </a:p>
      </xdr:txBody>
    </xdr:sp>
    <xdr:clientData/>
  </xdr:twoCellAnchor>
  <xdr:twoCellAnchor>
    <xdr:from>
      <xdr:col>3</xdr:col>
      <xdr:colOff>123825</xdr:colOff>
      <xdr:row>20</xdr:row>
      <xdr:rowOff>76200</xdr:rowOff>
    </xdr:from>
    <xdr:to>
      <xdr:col>5</xdr:col>
      <xdr:colOff>0</xdr:colOff>
      <xdr:row>25</xdr:row>
      <xdr:rowOff>28575</xdr:rowOff>
    </xdr:to>
    <xdr:sp>
      <xdr:nvSpPr>
        <xdr:cNvPr id="7" name="AutoShape 36"/>
        <xdr:cNvSpPr>
          <a:spLocks/>
        </xdr:cNvSpPr>
      </xdr:nvSpPr>
      <xdr:spPr>
        <a:xfrm>
          <a:off x="600075" y="3124200"/>
          <a:ext cx="238125" cy="714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00"/>
              </a:solidFill>
              <a:latin typeface="EuroRoman"/>
              <a:cs typeface="EuroRoman"/>
            </a:rPr>
            <a:t>0
-----
M.D.
Ph.D.
B.Sc.
</a:t>
          </a:r>
        </a:p>
      </xdr:txBody>
    </xdr:sp>
    <xdr:clientData/>
  </xdr:twoCellAnchor>
  <xdr:twoCellAnchor>
    <xdr:from>
      <xdr:col>8</xdr:col>
      <xdr:colOff>114300</xdr:colOff>
      <xdr:row>21</xdr:row>
      <xdr:rowOff>123825</xdr:rowOff>
    </xdr:from>
    <xdr:to>
      <xdr:col>11</xdr:col>
      <xdr:colOff>85725</xdr:colOff>
      <xdr:row>24</xdr:row>
      <xdr:rowOff>9525</xdr:rowOff>
    </xdr:to>
    <xdr:sp>
      <xdr:nvSpPr>
        <xdr:cNvPr id="8" name="AutoShape 37"/>
        <xdr:cNvSpPr>
          <a:spLocks/>
        </xdr:cNvSpPr>
      </xdr:nvSpPr>
      <xdr:spPr>
        <a:xfrm>
          <a:off x="1495425" y="3324225"/>
          <a:ext cx="51435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00"/>
              </a:solidFill>
              <a:latin typeface="Bookman Old Style"/>
              <a:cs typeface="Bookman Old Style"/>
            </a:rPr>
            <a:t>KNEE
LIGHTS</a:t>
          </a:r>
        </a:p>
      </xdr:txBody>
    </xdr:sp>
    <xdr:clientData/>
  </xdr:twoCellAnchor>
  <xdr:twoCellAnchor>
    <xdr:from>
      <xdr:col>1</xdr:col>
      <xdr:colOff>47625</xdr:colOff>
      <xdr:row>4</xdr:row>
      <xdr:rowOff>76200</xdr:rowOff>
    </xdr:from>
    <xdr:to>
      <xdr:col>6</xdr:col>
      <xdr:colOff>104775</xdr:colOff>
      <xdr:row>5</xdr:row>
      <xdr:rowOff>85725</xdr:rowOff>
    </xdr:to>
    <xdr:sp>
      <xdr:nvSpPr>
        <xdr:cNvPr id="9" name="AutoShape 38"/>
        <xdr:cNvSpPr>
          <a:spLocks/>
        </xdr:cNvSpPr>
      </xdr:nvSpPr>
      <xdr:spPr>
        <a:xfrm>
          <a:off x="161925" y="685800"/>
          <a:ext cx="96202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66"/>
              </a:solidFill>
              <a:latin typeface="AGaramond"/>
              <a:cs typeface="AGaramond"/>
            </a:rPr>
            <a:t>C C C C C C C</a:t>
          </a:r>
        </a:p>
      </xdr:txBody>
    </xdr:sp>
    <xdr:clientData/>
  </xdr:twoCellAnchor>
  <xdr:twoCellAnchor>
    <xdr:from>
      <xdr:col>1</xdr:col>
      <xdr:colOff>171450</xdr:colOff>
      <xdr:row>10</xdr:row>
      <xdr:rowOff>57150</xdr:rowOff>
    </xdr:from>
    <xdr:to>
      <xdr:col>5</xdr:col>
      <xdr:colOff>171450</xdr:colOff>
      <xdr:row>11</xdr:row>
      <xdr:rowOff>123825</xdr:rowOff>
    </xdr:to>
    <xdr:sp>
      <xdr:nvSpPr>
        <xdr:cNvPr id="10" name="AutoShape 39"/>
        <xdr:cNvSpPr>
          <a:spLocks/>
        </xdr:cNvSpPr>
      </xdr:nvSpPr>
      <xdr:spPr>
        <a:xfrm>
          <a:off x="285750" y="1581150"/>
          <a:ext cx="7239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6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LU   CKY</a:t>
          </a:r>
        </a:p>
      </xdr:txBody>
    </xdr:sp>
    <xdr:clientData/>
  </xdr:twoCellAnchor>
  <xdr:twoCellAnchor>
    <xdr:from>
      <xdr:col>15</xdr:col>
      <xdr:colOff>133350</xdr:colOff>
      <xdr:row>9</xdr:row>
      <xdr:rowOff>85725</xdr:rowOff>
    </xdr:from>
    <xdr:to>
      <xdr:col>17</xdr:col>
      <xdr:colOff>9525</xdr:colOff>
      <xdr:row>12</xdr:row>
      <xdr:rowOff>57150</xdr:rowOff>
    </xdr:to>
    <xdr:sp>
      <xdr:nvSpPr>
        <xdr:cNvPr id="11" name="AutoShape 40"/>
        <xdr:cNvSpPr>
          <a:spLocks/>
        </xdr:cNvSpPr>
      </xdr:nvSpPr>
      <xdr:spPr>
        <a:xfrm>
          <a:off x="2781300" y="1457325"/>
          <a:ext cx="23812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120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Narrow"/>
              <a:cs typeface="Arial Narrow"/>
            </a:rPr>
            <a:t>C</a:t>
          </a:r>
        </a:p>
      </xdr:txBody>
    </xdr:sp>
    <xdr:clientData/>
  </xdr:twoCellAnchor>
  <xdr:twoCellAnchor>
    <xdr:from>
      <xdr:col>22</xdr:col>
      <xdr:colOff>57150</xdr:colOff>
      <xdr:row>9</xdr:row>
      <xdr:rowOff>47625</xdr:rowOff>
    </xdr:from>
    <xdr:to>
      <xdr:col>23</xdr:col>
      <xdr:colOff>161925</xdr:colOff>
      <xdr:row>9</xdr:row>
      <xdr:rowOff>123825</xdr:rowOff>
    </xdr:to>
    <xdr:sp>
      <xdr:nvSpPr>
        <xdr:cNvPr id="12" name="AutoShape 43"/>
        <xdr:cNvSpPr>
          <a:spLocks/>
        </xdr:cNvSpPr>
      </xdr:nvSpPr>
      <xdr:spPr>
        <a:xfrm>
          <a:off x="3971925" y="1419225"/>
          <a:ext cx="285750" cy="76200"/>
        </a:xfrm>
        <a:prstGeom prst="lef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22</xdr:row>
      <xdr:rowOff>85725</xdr:rowOff>
    </xdr:from>
    <xdr:to>
      <xdr:col>17</xdr:col>
      <xdr:colOff>171450</xdr:colOff>
      <xdr:row>23</xdr:row>
      <xdr:rowOff>114300</xdr:rowOff>
    </xdr:to>
    <xdr:sp>
      <xdr:nvSpPr>
        <xdr:cNvPr id="13" name="AutoShape 44"/>
        <xdr:cNvSpPr>
          <a:spLocks/>
        </xdr:cNvSpPr>
      </xdr:nvSpPr>
      <xdr:spPr>
        <a:xfrm>
          <a:off x="2409825" y="3438525"/>
          <a:ext cx="7715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b="1" kern="10" spc="90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ityBlueprint"/>
              <a:cs typeface="CityBlueprint"/>
            </a:rPr>
            <a:t>YOU     ME</a:t>
          </a:r>
        </a:p>
      </xdr:txBody>
    </xdr:sp>
    <xdr:clientData/>
  </xdr:twoCellAnchor>
  <xdr:twoCellAnchor>
    <xdr:from>
      <xdr:col>15</xdr:col>
      <xdr:colOff>133350</xdr:colOff>
      <xdr:row>20</xdr:row>
      <xdr:rowOff>142875</xdr:rowOff>
    </xdr:from>
    <xdr:to>
      <xdr:col>16</xdr:col>
      <xdr:colOff>66675</xdr:colOff>
      <xdr:row>25</xdr:row>
      <xdr:rowOff>9525</xdr:rowOff>
    </xdr:to>
    <xdr:sp>
      <xdr:nvSpPr>
        <xdr:cNvPr id="14" name="AutoShape 46"/>
        <xdr:cNvSpPr>
          <a:spLocks/>
        </xdr:cNvSpPr>
      </xdr:nvSpPr>
      <xdr:spPr>
        <a:xfrm rot="5400000">
          <a:off x="2781300" y="3190875"/>
          <a:ext cx="114300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b="1" kern="10" spc="45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ityBlueprint"/>
              <a:cs typeface="CityBlueprint"/>
            </a:rPr>
            <a:t>JUST</a:t>
          </a:r>
        </a:p>
      </xdr:txBody>
    </xdr:sp>
    <xdr:clientData/>
  </xdr:twoCellAnchor>
  <xdr:twoCellAnchor>
    <xdr:from>
      <xdr:col>19</xdr:col>
      <xdr:colOff>142875</xdr:colOff>
      <xdr:row>22</xdr:row>
      <xdr:rowOff>47625</xdr:rowOff>
    </xdr:from>
    <xdr:to>
      <xdr:col>24</xdr:col>
      <xdr:colOff>57150</xdr:colOff>
      <xdr:row>23</xdr:row>
      <xdr:rowOff>85725</xdr:rowOff>
    </xdr:to>
    <xdr:sp>
      <xdr:nvSpPr>
        <xdr:cNvPr id="15" name="AutoShape 47"/>
        <xdr:cNvSpPr>
          <a:spLocks/>
        </xdr:cNvSpPr>
      </xdr:nvSpPr>
      <xdr:spPr>
        <a:xfrm>
          <a:off x="3514725" y="3400425"/>
          <a:ext cx="81915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5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00"/>
              </a:solidFill>
              <a:latin typeface="EuroRoman"/>
              <a:cs typeface="EuroRoman"/>
            </a:rPr>
            <a:t>MILONELION</a:t>
          </a:r>
        </a:p>
      </xdr:txBody>
    </xdr:sp>
    <xdr:clientData/>
  </xdr:twoCellAnchor>
  <xdr:twoCellAnchor>
    <xdr:from>
      <xdr:col>20</xdr:col>
      <xdr:colOff>85725</xdr:colOff>
      <xdr:row>32</xdr:row>
      <xdr:rowOff>85725</xdr:rowOff>
    </xdr:from>
    <xdr:to>
      <xdr:col>21</xdr:col>
      <xdr:colOff>28575</xdr:colOff>
      <xdr:row>37</xdr:row>
      <xdr:rowOff>85725</xdr:rowOff>
    </xdr:to>
    <xdr:sp>
      <xdr:nvSpPr>
        <xdr:cNvPr id="16" name="AutoShape 48"/>
        <xdr:cNvSpPr>
          <a:spLocks/>
        </xdr:cNvSpPr>
      </xdr:nvSpPr>
      <xdr:spPr>
        <a:xfrm rot="5400000">
          <a:off x="3638550" y="4962525"/>
          <a:ext cx="123825" cy="762000"/>
        </a:xfrm>
        <a:prstGeom prst="rect"/>
        <a:noFill/>
      </xdr:spPr>
      <xdr:txBody>
        <a:bodyPr fromWordArt="1" wrap="none">
          <a:prstTxWarp prst="textPlain"/>
        </a:bodyPr>
        <a:p>
          <a:pPr algn="just"/>
          <a:r>
            <a:rPr sz="900" b="1" spc="90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Goudy"/>
              <a:cs typeface="Goudy"/>
            </a:rPr>
            <a:t>O V A T I O N</a:t>
          </a:r>
        </a:p>
      </xdr:txBody>
    </xdr:sp>
    <xdr:clientData/>
  </xdr:twoCellAnchor>
  <xdr:oneCellAnchor>
    <xdr:from>
      <xdr:col>23</xdr:col>
      <xdr:colOff>38100</xdr:colOff>
      <xdr:row>34</xdr:row>
      <xdr:rowOff>142875</xdr:rowOff>
    </xdr:from>
    <xdr:ext cx="1352550" cy="180975"/>
    <xdr:sp>
      <xdr:nvSpPr>
        <xdr:cNvPr id="17" name="TextBox 50"/>
        <xdr:cNvSpPr txBox="1">
          <a:spLocks noChangeArrowheads="1"/>
        </xdr:cNvSpPr>
      </xdr:nvSpPr>
      <xdr:spPr>
        <a:xfrm>
          <a:off x="4133850" y="5324475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          YOU       2          MY</a:t>
          </a:r>
        </a:p>
      </xdr:txBody>
    </xdr:sp>
    <xdr:clientData/>
  </xdr:oneCellAnchor>
  <xdr:twoCellAnchor>
    <xdr:from>
      <xdr:col>1</xdr:col>
      <xdr:colOff>142875</xdr:colOff>
      <xdr:row>27</xdr:row>
      <xdr:rowOff>142875</xdr:rowOff>
    </xdr:from>
    <xdr:to>
      <xdr:col>6</xdr:col>
      <xdr:colOff>66675</xdr:colOff>
      <xdr:row>30</xdr:row>
      <xdr:rowOff>85725</xdr:rowOff>
    </xdr:to>
    <xdr:sp>
      <xdr:nvSpPr>
        <xdr:cNvPr id="18" name="AutoShape 52"/>
        <xdr:cNvSpPr>
          <a:spLocks/>
        </xdr:cNvSpPr>
      </xdr:nvSpPr>
      <xdr:spPr>
        <a:xfrm>
          <a:off x="257175" y="4257675"/>
          <a:ext cx="8286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7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yriad Roman"/>
              <a:cs typeface="Myriad Roman"/>
            </a:rPr>
            <a:t>TO   CH
U</a:t>
          </a:r>
        </a:p>
      </xdr:txBody>
    </xdr:sp>
    <xdr:clientData/>
  </xdr:twoCellAnchor>
  <xdr:oneCellAnchor>
    <xdr:from>
      <xdr:col>25</xdr:col>
      <xdr:colOff>85725</xdr:colOff>
      <xdr:row>9</xdr:row>
      <xdr:rowOff>85725</xdr:rowOff>
    </xdr:from>
    <xdr:ext cx="76200" cy="200025"/>
    <xdr:sp>
      <xdr:nvSpPr>
        <xdr:cNvPr id="19" name="TextBox 54"/>
        <xdr:cNvSpPr txBox="1">
          <a:spLocks noChangeArrowheads="1"/>
        </xdr:cNvSpPr>
      </xdr:nvSpPr>
      <xdr:spPr>
        <a:xfrm>
          <a:off x="4543425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25</xdr:col>
      <xdr:colOff>38100</xdr:colOff>
      <xdr:row>10</xdr:row>
      <xdr:rowOff>9525</xdr:rowOff>
    </xdr:from>
    <xdr:to>
      <xdr:col>30</xdr:col>
      <xdr:colOff>152400</xdr:colOff>
      <xdr:row>12</xdr:row>
      <xdr:rowOff>0</xdr:rowOff>
    </xdr:to>
    <xdr:sp>
      <xdr:nvSpPr>
        <xdr:cNvPr id="20" name="AutoShape 55"/>
        <xdr:cNvSpPr>
          <a:spLocks/>
        </xdr:cNvSpPr>
      </xdr:nvSpPr>
      <xdr:spPr>
        <a:xfrm>
          <a:off x="4495800" y="1533525"/>
          <a:ext cx="1019175" cy="295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Garamond"/>
              <a:cs typeface="AGaramond"/>
            </a:rPr>
            <a:t>DDDD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43"/>
  <sheetViews>
    <sheetView tabSelected="1" workbookViewId="0" topLeftCell="A1">
      <selection activeCell="AG1" sqref="AG1"/>
    </sheetView>
  </sheetViews>
  <sheetFormatPr defaultColWidth="9.140625" defaultRowHeight="12" customHeight="1"/>
  <cols>
    <col min="1" max="1" width="1.7109375" style="0" customWidth="1"/>
    <col min="2" max="31" width="2.7109375" style="0" customWidth="1"/>
    <col min="32" max="32" width="1.7109375" style="0" customWidth="1"/>
    <col min="33" max="33" width="6.57421875" style="0" customWidth="1"/>
    <col min="34" max="34" width="30.7109375" style="0" customWidth="1"/>
    <col min="35" max="35" width="11.421875" style="0" customWidth="1"/>
  </cols>
  <sheetData>
    <row r="2" ht="12" customHeight="1">
      <c r="AG2" t="s">
        <v>28</v>
      </c>
    </row>
    <row r="3" spans="2:36" s="3" customFormat="1" ht="12" customHeight="1">
      <c r="B3" s="57">
        <v>1</v>
      </c>
      <c r="C3" s="1"/>
      <c r="D3" s="1"/>
      <c r="E3" s="1"/>
      <c r="F3" s="1"/>
      <c r="G3" s="2"/>
      <c r="H3" s="58">
        <v>2</v>
      </c>
      <c r="I3" s="1"/>
      <c r="J3" s="1"/>
      <c r="K3" s="1"/>
      <c r="L3" s="1"/>
      <c r="M3" s="2"/>
      <c r="N3" s="58">
        <v>3</v>
      </c>
      <c r="O3" s="1"/>
      <c r="P3" s="1"/>
      <c r="Q3" s="1"/>
      <c r="R3" s="1"/>
      <c r="S3" s="2"/>
      <c r="T3" s="58">
        <v>4</v>
      </c>
      <c r="U3" s="1"/>
      <c r="V3" s="1"/>
      <c r="W3" s="1"/>
      <c r="X3" s="1"/>
      <c r="Y3" s="1"/>
      <c r="Z3" s="10"/>
      <c r="AA3" s="1"/>
      <c r="AB3" s="33"/>
      <c r="AC3" s="58">
        <v>5</v>
      </c>
      <c r="AD3" s="1"/>
      <c r="AE3" s="2"/>
      <c r="AH3" s="8"/>
      <c r="AI3" s="5" t="s">
        <v>29</v>
      </c>
      <c r="AJ3" s="5"/>
    </row>
    <row r="4" spans="2:31" s="3" customFormat="1" ht="12" customHeight="1">
      <c r="B4" s="4"/>
      <c r="C4" s="5"/>
      <c r="D4" s="5"/>
      <c r="E4" s="5"/>
      <c r="F4" s="5"/>
      <c r="G4" s="6"/>
      <c r="H4" s="5"/>
      <c r="I4" s="5"/>
      <c r="J4" s="5"/>
      <c r="K4" s="5"/>
      <c r="L4" s="5"/>
      <c r="M4" s="6"/>
      <c r="N4" s="28" t="s">
        <v>0</v>
      </c>
      <c r="O4" s="20"/>
      <c r="P4" s="20"/>
      <c r="Q4" s="20"/>
      <c r="R4" s="20"/>
      <c r="S4" s="21"/>
      <c r="T4" s="5"/>
      <c r="U4" s="5"/>
      <c r="V4" s="5"/>
      <c r="W4" s="5"/>
      <c r="X4" s="5"/>
      <c r="Y4" s="5"/>
      <c r="Z4" s="5"/>
      <c r="AA4" s="5"/>
      <c r="AB4" s="6"/>
      <c r="AD4" s="13" t="s">
        <v>5</v>
      </c>
      <c r="AE4" s="6"/>
    </row>
    <row r="5" spans="2:35" s="3" customFormat="1" ht="12" customHeight="1">
      <c r="B5" s="19"/>
      <c r="C5" s="20"/>
      <c r="D5" s="20"/>
      <c r="E5" s="20"/>
      <c r="F5" s="20"/>
      <c r="G5" s="21"/>
      <c r="I5" s="38" t="s">
        <v>2</v>
      </c>
      <c r="N5" s="28" t="s">
        <v>0</v>
      </c>
      <c r="O5" s="20"/>
      <c r="P5" s="20"/>
      <c r="Q5" s="20"/>
      <c r="R5" s="20"/>
      <c r="S5" s="21"/>
      <c r="T5" s="37" t="s">
        <v>1</v>
      </c>
      <c r="U5" s="34"/>
      <c r="V5" s="35"/>
      <c r="W5" s="35"/>
      <c r="X5" s="35"/>
      <c r="Y5" s="35"/>
      <c r="Z5" s="35"/>
      <c r="AA5" s="35"/>
      <c r="AB5" s="36"/>
      <c r="AD5" s="13" t="s">
        <v>6</v>
      </c>
      <c r="AE5" s="6"/>
      <c r="AG5" s="3">
        <v>1</v>
      </c>
      <c r="AH5" s="60"/>
      <c r="AI5" s="59" t="str">
        <f>IF(AH5="Seven Seas","Correct",IF(AH5="7 Seas","Correct","Wrong"))</f>
        <v>Wrong</v>
      </c>
    </row>
    <row r="6" spans="2:35" s="3" customFormat="1" ht="12" customHeight="1">
      <c r="B6" s="4"/>
      <c r="C6" s="5"/>
      <c r="D6" s="5"/>
      <c r="E6" s="5"/>
      <c r="F6" s="5"/>
      <c r="G6" s="6"/>
      <c r="H6" s="5"/>
      <c r="I6" s="5"/>
      <c r="J6" s="5"/>
      <c r="K6" s="5"/>
      <c r="L6" s="5"/>
      <c r="M6" s="6"/>
      <c r="N6" s="28" t="s">
        <v>0</v>
      </c>
      <c r="O6" s="20"/>
      <c r="P6" s="20"/>
      <c r="Q6" s="20"/>
      <c r="R6" s="20"/>
      <c r="S6" s="21"/>
      <c r="T6" s="5"/>
      <c r="U6" s="5"/>
      <c r="V6" s="5"/>
      <c r="W6" s="5"/>
      <c r="X6" s="5"/>
      <c r="Y6" s="5"/>
      <c r="Z6" s="5"/>
      <c r="AA6" s="5"/>
      <c r="AB6" s="6"/>
      <c r="AD6" s="13" t="s">
        <v>7</v>
      </c>
      <c r="AE6" s="6"/>
      <c r="AG6" s="3">
        <v>2</v>
      </c>
      <c r="AH6" s="61"/>
      <c r="AI6" s="59" t="str">
        <f>IF(AH6="Split Level","Correct","Wrong")</f>
        <v>Wrong</v>
      </c>
    </row>
    <row r="7" spans="2:35" s="3" customFormat="1" ht="12" customHeight="1">
      <c r="B7" s="4"/>
      <c r="C7" s="5"/>
      <c r="D7" s="5"/>
      <c r="E7" s="5"/>
      <c r="F7" s="5"/>
      <c r="G7" s="6"/>
      <c r="H7" s="5"/>
      <c r="I7" s="5"/>
      <c r="J7" s="5"/>
      <c r="K7" s="39" t="s">
        <v>3</v>
      </c>
      <c r="L7" s="5"/>
      <c r="M7" s="6"/>
      <c r="N7" s="28" t="s">
        <v>0</v>
      </c>
      <c r="O7" s="20"/>
      <c r="P7" s="20"/>
      <c r="Q7" s="20"/>
      <c r="R7" s="20"/>
      <c r="S7" s="21"/>
      <c r="T7" s="5"/>
      <c r="U7" s="5"/>
      <c r="V7" s="5"/>
      <c r="W7" s="5"/>
      <c r="X7" s="5"/>
      <c r="Y7" s="5"/>
      <c r="Z7" s="5"/>
      <c r="AA7" s="5"/>
      <c r="AB7" s="6"/>
      <c r="AD7" s="13" t="s">
        <v>8</v>
      </c>
      <c r="AE7" s="6"/>
      <c r="AG7" s="3">
        <v>3</v>
      </c>
      <c r="AH7" s="61"/>
      <c r="AI7" s="59" t="str">
        <f>IF(AH7="Forgive and Forget","Correct","Wrong")</f>
        <v>Wrong</v>
      </c>
    </row>
    <row r="8" spans="2:35" s="3" customFormat="1" ht="12" customHeight="1">
      <c r="B8" s="7"/>
      <c r="C8" s="8"/>
      <c r="D8" s="8"/>
      <c r="E8" s="8"/>
      <c r="F8" s="8"/>
      <c r="G8" s="9"/>
      <c r="H8" s="8"/>
      <c r="I8" s="8"/>
      <c r="J8" s="8"/>
      <c r="K8" s="8"/>
      <c r="L8" s="8"/>
      <c r="M8" s="9"/>
      <c r="N8" s="8"/>
      <c r="O8" s="8"/>
      <c r="P8" s="8"/>
      <c r="Q8" s="8"/>
      <c r="R8" s="8"/>
      <c r="S8" s="9"/>
      <c r="T8" s="8"/>
      <c r="U8" s="8"/>
      <c r="V8" s="8"/>
      <c r="W8" s="8"/>
      <c r="X8" s="8"/>
      <c r="Y8" s="8"/>
      <c r="Z8" s="8"/>
      <c r="AA8" s="8"/>
      <c r="AB8" s="9"/>
      <c r="AC8" s="8"/>
      <c r="AD8" s="8"/>
      <c r="AE8" s="9"/>
      <c r="AG8" s="3">
        <v>4</v>
      </c>
      <c r="AH8" s="62"/>
      <c r="AI8" s="59" t="str">
        <f>IF(AH8="Missing U","Correct",IF(AH8="Missing You","Correct","Wrong"))</f>
        <v>Wrong</v>
      </c>
    </row>
    <row r="9" spans="2:35" s="3" customFormat="1" ht="12" customHeight="1">
      <c r="B9" s="57">
        <v>6</v>
      </c>
      <c r="C9" s="1"/>
      <c r="D9" s="1"/>
      <c r="E9" s="1"/>
      <c r="F9" s="1"/>
      <c r="G9" s="2"/>
      <c r="H9" s="57">
        <v>7</v>
      </c>
      <c r="I9" s="1"/>
      <c r="J9" s="1"/>
      <c r="K9" s="1"/>
      <c r="L9" s="1"/>
      <c r="M9" s="2"/>
      <c r="N9" s="57">
        <v>8</v>
      </c>
      <c r="O9" s="1"/>
      <c r="P9" s="1"/>
      <c r="Q9" s="1"/>
      <c r="R9" s="1"/>
      <c r="S9" s="2"/>
      <c r="T9" s="57">
        <v>9</v>
      </c>
      <c r="U9" s="1"/>
      <c r="V9" s="1"/>
      <c r="W9" s="1"/>
      <c r="X9" s="1"/>
      <c r="Y9" s="2"/>
      <c r="Z9" s="58">
        <v>10</v>
      </c>
      <c r="AA9" s="1"/>
      <c r="AB9" s="1"/>
      <c r="AC9" s="1"/>
      <c r="AD9" s="1"/>
      <c r="AE9" s="2"/>
      <c r="AG9" s="3">
        <v>5</v>
      </c>
      <c r="AH9" s="61"/>
      <c r="AI9" s="59" t="str">
        <f>IF(AH9="downtown","Correct","Wrong")</f>
        <v>Wrong</v>
      </c>
    </row>
    <row r="10" spans="2:35" s="3" customFormat="1" ht="12" customHeight="1">
      <c r="B10" s="4"/>
      <c r="C10" s="5"/>
      <c r="D10" s="5"/>
      <c r="E10" s="5"/>
      <c r="F10" s="5"/>
      <c r="G10" s="6"/>
      <c r="H10" s="4"/>
      <c r="I10" s="5"/>
      <c r="J10" s="5"/>
      <c r="K10" s="5"/>
      <c r="L10" s="5"/>
      <c r="M10" s="6"/>
      <c r="N10" s="4"/>
      <c r="O10" s="5"/>
      <c r="P10" s="5"/>
      <c r="Q10" s="5"/>
      <c r="R10" s="5"/>
      <c r="S10" s="6"/>
      <c r="T10" s="4"/>
      <c r="U10" s="73" t="s">
        <v>24</v>
      </c>
      <c r="V10" s="74"/>
      <c r="W10" s="74"/>
      <c r="X10" s="5"/>
      <c r="Y10" s="6"/>
      <c r="Z10" s="5"/>
      <c r="AA10" s="5"/>
      <c r="AB10" s="5"/>
      <c r="AC10" s="5"/>
      <c r="AD10" s="5"/>
      <c r="AE10" s="6"/>
      <c r="AG10" s="3">
        <v>6</v>
      </c>
      <c r="AH10" s="62"/>
      <c r="AI10" s="59" t="str">
        <f>IF(AH10="lucky break","Correct","Wrong")</f>
        <v>Wrong</v>
      </c>
    </row>
    <row r="11" spans="2:35" s="3" customFormat="1" ht="12" customHeight="1">
      <c r="B11" s="22"/>
      <c r="C11" s="20"/>
      <c r="D11" s="20"/>
      <c r="E11" s="20"/>
      <c r="F11" s="20"/>
      <c r="G11" s="21"/>
      <c r="H11" s="65" t="s">
        <v>20</v>
      </c>
      <c r="I11" s="66"/>
      <c r="J11" s="66"/>
      <c r="K11" s="66"/>
      <c r="L11" s="66"/>
      <c r="M11" s="67"/>
      <c r="N11" s="69" t="s">
        <v>4</v>
      </c>
      <c r="O11" s="70"/>
      <c r="P11" s="70"/>
      <c r="Q11" s="70"/>
      <c r="R11" s="70"/>
      <c r="S11" s="71"/>
      <c r="T11" s="4"/>
      <c r="U11" s="74"/>
      <c r="V11" s="74"/>
      <c r="W11" s="74"/>
      <c r="X11" s="5"/>
      <c r="Y11" s="6"/>
      <c r="Z11" s="79" t="s">
        <v>26</v>
      </c>
      <c r="AA11" s="66"/>
      <c r="AB11" s="66"/>
      <c r="AC11" s="66"/>
      <c r="AD11" s="66"/>
      <c r="AE11" s="67"/>
      <c r="AG11" s="3">
        <v>7</v>
      </c>
      <c r="AH11" s="61"/>
      <c r="AI11" s="59" t="str">
        <f>IF(AH11="he's by himself","Correct","Wrong")</f>
        <v>Wrong</v>
      </c>
    </row>
    <row r="12" spans="2:35" s="3" customFormat="1" ht="12" customHeight="1">
      <c r="B12" s="4"/>
      <c r="C12" s="5"/>
      <c r="D12" s="5"/>
      <c r="E12" s="5"/>
      <c r="F12" s="5"/>
      <c r="G12" s="6"/>
      <c r="H12" s="68"/>
      <c r="I12" s="66"/>
      <c r="J12" s="66"/>
      <c r="K12" s="66"/>
      <c r="L12" s="66"/>
      <c r="M12" s="67"/>
      <c r="N12" s="72"/>
      <c r="O12" s="70"/>
      <c r="P12" s="70"/>
      <c r="Q12" s="70"/>
      <c r="R12" s="70"/>
      <c r="S12" s="71"/>
      <c r="T12" s="4"/>
      <c r="U12" s="74"/>
      <c r="V12" s="74"/>
      <c r="W12" s="74"/>
      <c r="X12" s="5"/>
      <c r="Y12" s="6"/>
      <c r="Z12" s="68"/>
      <c r="AA12" s="66"/>
      <c r="AB12" s="66"/>
      <c r="AC12" s="66"/>
      <c r="AD12" s="66"/>
      <c r="AE12" s="67"/>
      <c r="AG12" s="3">
        <v>8</v>
      </c>
      <c r="AH12" s="61"/>
      <c r="AI12" s="59" t="str">
        <f>IF(AH12="see through blouse","Correct",IF(AH12="see-through blouse","Correct","Wrong"))</f>
        <v>Wrong</v>
      </c>
    </row>
    <row r="13" spans="2:35" s="3" customFormat="1" ht="12" customHeight="1">
      <c r="B13" s="4"/>
      <c r="C13" s="5"/>
      <c r="D13" s="5"/>
      <c r="E13" s="5"/>
      <c r="F13" s="5"/>
      <c r="G13" s="6"/>
      <c r="H13" s="4"/>
      <c r="I13" s="5"/>
      <c r="J13" s="5"/>
      <c r="K13" s="5"/>
      <c r="L13" s="5"/>
      <c r="M13" s="6"/>
      <c r="N13" s="4"/>
      <c r="O13" s="5"/>
      <c r="P13" s="5"/>
      <c r="Q13" s="5"/>
      <c r="R13" s="5"/>
      <c r="S13" s="6"/>
      <c r="T13" s="4"/>
      <c r="U13" s="74"/>
      <c r="V13" s="74"/>
      <c r="W13" s="74"/>
      <c r="X13" s="5"/>
      <c r="Y13" s="6"/>
      <c r="Z13" s="5"/>
      <c r="AA13" s="5"/>
      <c r="AB13" s="5"/>
      <c r="AC13" s="5"/>
      <c r="AD13" s="5"/>
      <c r="AE13" s="6"/>
      <c r="AG13" s="3">
        <v>9</v>
      </c>
      <c r="AH13" s="61"/>
      <c r="AI13" s="59" t="str">
        <f>IF(AH13="first aid","Correct","Wrong")</f>
        <v>Wrong</v>
      </c>
    </row>
    <row r="14" spans="2:35" s="3" customFormat="1" ht="12" customHeight="1">
      <c r="B14" s="7"/>
      <c r="C14" s="8"/>
      <c r="D14" s="8"/>
      <c r="E14" s="8"/>
      <c r="F14" s="8"/>
      <c r="G14" s="9"/>
      <c r="H14" s="7"/>
      <c r="I14" s="8"/>
      <c r="J14" s="8"/>
      <c r="K14" s="8"/>
      <c r="L14" s="8"/>
      <c r="M14" s="9"/>
      <c r="N14" s="7"/>
      <c r="O14" s="8"/>
      <c r="P14" s="8"/>
      <c r="Q14" s="8"/>
      <c r="R14" s="8"/>
      <c r="S14" s="9"/>
      <c r="T14" s="7"/>
      <c r="U14" s="8"/>
      <c r="V14" s="8"/>
      <c r="W14" s="8"/>
      <c r="X14" s="8"/>
      <c r="Y14" s="9"/>
      <c r="Z14" s="8"/>
      <c r="AA14" s="8"/>
      <c r="AB14" s="8"/>
      <c r="AC14" s="8"/>
      <c r="AD14" s="8"/>
      <c r="AE14" s="9"/>
      <c r="AG14" s="3">
        <v>10</v>
      </c>
      <c r="AH14" s="62"/>
      <c r="AI14" s="59" t="str">
        <f>IF(AH14="west indies","Correct","Wrong")</f>
        <v>Wrong</v>
      </c>
    </row>
    <row r="15" spans="2:35" s="3" customFormat="1" ht="12" customHeight="1">
      <c r="B15" s="57">
        <v>11</v>
      </c>
      <c r="C15" s="1"/>
      <c r="D15" s="1"/>
      <c r="E15" s="1"/>
      <c r="F15" s="1"/>
      <c r="G15" s="2"/>
      <c r="H15" s="57">
        <v>12</v>
      </c>
      <c r="I15" s="1"/>
      <c r="J15" s="1"/>
      <c r="K15" s="1"/>
      <c r="L15" s="1"/>
      <c r="M15" s="2"/>
      <c r="N15" s="57">
        <v>13</v>
      </c>
      <c r="O15" s="1"/>
      <c r="P15" s="1"/>
      <c r="Q15" s="1"/>
      <c r="R15" s="1"/>
      <c r="S15" s="2"/>
      <c r="T15" s="57">
        <v>14</v>
      </c>
      <c r="U15" s="1"/>
      <c r="V15" s="1"/>
      <c r="W15" s="1"/>
      <c r="X15" s="1"/>
      <c r="Y15" s="2"/>
      <c r="Z15" s="57">
        <v>15</v>
      </c>
      <c r="AA15" s="49"/>
      <c r="AB15" s="49"/>
      <c r="AC15" s="63" t="s">
        <v>12</v>
      </c>
      <c r="AD15" s="49"/>
      <c r="AE15" s="50"/>
      <c r="AG15" s="3">
        <v>11</v>
      </c>
      <c r="AH15" s="61"/>
      <c r="AI15" s="59" t="str">
        <f>IF(AH15="Six Feet Underground","Correct",IF(AH15="6 Feet Underground","Correct",IF(AH15="6 feet below ground","Correct",IF(AH15="Six feet below ground","Correct","Wrong"))))</f>
        <v>Wrong</v>
      </c>
    </row>
    <row r="16" spans="2:35" s="3" customFormat="1" ht="12" customHeight="1">
      <c r="B16" s="4"/>
      <c r="C16" s="23" t="s">
        <v>9</v>
      </c>
      <c r="D16" s="23"/>
      <c r="E16" s="23"/>
      <c r="F16" s="23"/>
      <c r="G16" s="6"/>
      <c r="H16" s="4"/>
      <c r="I16" s="5"/>
      <c r="J16" s="5"/>
      <c r="K16" s="5"/>
      <c r="L16" s="5"/>
      <c r="M16" s="6"/>
      <c r="N16" s="4"/>
      <c r="O16" s="95" t="s">
        <v>23</v>
      </c>
      <c r="P16" s="96"/>
      <c r="Q16" s="96"/>
      <c r="R16" s="96"/>
      <c r="S16" s="6"/>
      <c r="T16" s="4"/>
      <c r="U16" s="5"/>
      <c r="V16" s="5"/>
      <c r="W16" s="5"/>
      <c r="X16" s="5"/>
      <c r="Y16" s="6"/>
      <c r="Z16" s="4"/>
      <c r="AA16" s="51"/>
      <c r="AB16" s="51"/>
      <c r="AC16" s="64"/>
      <c r="AD16" s="51"/>
      <c r="AE16" s="52"/>
      <c r="AG16" s="3">
        <v>12</v>
      </c>
      <c r="AH16" s="62"/>
      <c r="AI16" s="59" t="str">
        <f>IF(AH16="Backward Glance","Correct","Wrong")</f>
        <v>Wrong</v>
      </c>
    </row>
    <row r="17" spans="2:35" s="3" customFormat="1" ht="12" customHeight="1">
      <c r="B17" s="4"/>
      <c r="C17" s="23" t="s">
        <v>10</v>
      </c>
      <c r="D17" s="23"/>
      <c r="E17" s="23"/>
      <c r="F17" s="23"/>
      <c r="G17" s="6"/>
      <c r="H17" s="83" t="s">
        <v>11</v>
      </c>
      <c r="I17" s="84"/>
      <c r="J17" s="84"/>
      <c r="K17" s="84"/>
      <c r="L17" s="84"/>
      <c r="M17" s="85"/>
      <c r="N17" s="4"/>
      <c r="O17" s="96"/>
      <c r="P17" s="96"/>
      <c r="Q17" s="96"/>
      <c r="R17" s="96"/>
      <c r="S17" s="6"/>
      <c r="T17" s="78" t="s">
        <v>27</v>
      </c>
      <c r="U17" s="70"/>
      <c r="V17" s="70"/>
      <c r="W17" s="70"/>
      <c r="X17" s="70"/>
      <c r="Y17" s="71"/>
      <c r="Z17" s="94"/>
      <c r="AA17" s="76" t="s">
        <v>13</v>
      </c>
      <c r="AB17" s="76" t="s">
        <v>6</v>
      </c>
      <c r="AC17" s="64"/>
      <c r="AD17" s="76" t="s">
        <v>14</v>
      </c>
      <c r="AE17" s="75" t="s">
        <v>15</v>
      </c>
      <c r="AG17" s="3">
        <v>13</v>
      </c>
      <c r="AH17" s="61"/>
      <c r="AI17" s="59" t="str">
        <f>IF(AH17="tricycle","Correct","Wrong")</f>
        <v>Wrong</v>
      </c>
    </row>
    <row r="18" spans="2:35" s="3" customFormat="1" ht="12" customHeight="1">
      <c r="B18" s="4"/>
      <c r="C18" s="23" t="s">
        <v>10</v>
      </c>
      <c r="D18" s="23"/>
      <c r="E18" s="23"/>
      <c r="F18" s="23"/>
      <c r="G18" s="6"/>
      <c r="H18" s="86"/>
      <c r="I18" s="84"/>
      <c r="J18" s="84"/>
      <c r="K18" s="84"/>
      <c r="L18" s="84"/>
      <c r="M18" s="85"/>
      <c r="N18" s="4"/>
      <c r="O18" s="96"/>
      <c r="P18" s="96"/>
      <c r="Q18" s="96"/>
      <c r="R18" s="96"/>
      <c r="S18" s="6"/>
      <c r="T18" s="72"/>
      <c r="U18" s="70"/>
      <c r="V18" s="70"/>
      <c r="W18" s="70"/>
      <c r="X18" s="70"/>
      <c r="Y18" s="71"/>
      <c r="Z18" s="94"/>
      <c r="AA18" s="76"/>
      <c r="AB18" s="76"/>
      <c r="AC18" s="64"/>
      <c r="AD18" s="76"/>
      <c r="AE18" s="75"/>
      <c r="AG18" s="3">
        <v>14</v>
      </c>
      <c r="AH18" s="61"/>
      <c r="AI18" s="59" t="str">
        <f>IF(AH18="Reading between the lines","Correct","Wrong")</f>
        <v>Wrong</v>
      </c>
    </row>
    <row r="19" spans="2:35" s="3" customFormat="1" ht="12" customHeight="1">
      <c r="B19" s="4"/>
      <c r="C19" s="23" t="s">
        <v>10</v>
      </c>
      <c r="D19" s="23"/>
      <c r="E19" s="23"/>
      <c r="F19" s="23"/>
      <c r="G19" s="6"/>
      <c r="H19" s="4"/>
      <c r="I19" s="5"/>
      <c r="J19" s="5"/>
      <c r="K19" s="5"/>
      <c r="L19" s="5"/>
      <c r="M19" s="6"/>
      <c r="N19" s="4"/>
      <c r="O19" s="96"/>
      <c r="P19" s="96"/>
      <c r="Q19" s="96"/>
      <c r="R19" s="96"/>
      <c r="S19" s="6"/>
      <c r="T19" s="4"/>
      <c r="U19" s="55"/>
      <c r="V19" s="5"/>
      <c r="W19" s="5"/>
      <c r="X19" s="5"/>
      <c r="Y19" s="6"/>
      <c r="Z19" s="4"/>
      <c r="AA19" s="51"/>
      <c r="AB19" s="51"/>
      <c r="AC19" s="64"/>
      <c r="AD19" s="51"/>
      <c r="AE19" s="52"/>
      <c r="AG19" s="3">
        <v>15</v>
      </c>
      <c r="AH19" s="61"/>
      <c r="AI19" s="59" t="str">
        <f>IF(AH19="crossroads","Correct",IF(AH19="cross roads","Correct","Wrong"))</f>
        <v>Wrong</v>
      </c>
    </row>
    <row r="20" spans="2:35" s="3" customFormat="1" ht="12" customHeight="1">
      <c r="B20" s="7"/>
      <c r="C20" s="8"/>
      <c r="D20" s="8"/>
      <c r="E20" s="8"/>
      <c r="F20" s="8"/>
      <c r="G20" s="9"/>
      <c r="H20" s="7"/>
      <c r="I20" s="8"/>
      <c r="J20" s="8"/>
      <c r="K20" s="8"/>
      <c r="L20" s="8"/>
      <c r="M20" s="9"/>
      <c r="N20" s="7"/>
      <c r="O20" s="8"/>
      <c r="P20" s="8"/>
      <c r="Q20" s="8"/>
      <c r="R20" s="8"/>
      <c r="S20" s="9"/>
      <c r="T20" s="7"/>
      <c r="U20" s="8"/>
      <c r="V20" s="8"/>
      <c r="W20" s="8"/>
      <c r="X20" s="8"/>
      <c r="Y20" s="9"/>
      <c r="Z20" s="7"/>
      <c r="AA20" s="53"/>
      <c r="AB20" s="53"/>
      <c r="AC20" s="77"/>
      <c r="AD20" s="53"/>
      <c r="AE20" s="54"/>
      <c r="AG20" s="3">
        <v>16</v>
      </c>
      <c r="AH20" s="62"/>
      <c r="AI20" s="59" t="str">
        <f>IF(AH20="3 degrees below zero","Correct",IF(AH20="Three degrees below zero","Correct",IF(AH20="3 degrees below 0","Correct",IF(AH20="Three degrees below 0","Correct","Wrong"))))</f>
        <v>Wrong</v>
      </c>
    </row>
    <row r="21" spans="2:35" s="3" customFormat="1" ht="12" customHeight="1">
      <c r="B21" s="57">
        <v>16</v>
      </c>
      <c r="C21" s="1"/>
      <c r="D21" s="15"/>
      <c r="E21" s="1"/>
      <c r="F21" s="1"/>
      <c r="G21" s="2"/>
      <c r="H21" s="57">
        <v>17</v>
      </c>
      <c r="I21" s="1"/>
      <c r="J21" s="1"/>
      <c r="K21" s="1"/>
      <c r="L21" s="1"/>
      <c r="M21" s="2"/>
      <c r="N21" s="57">
        <v>18</v>
      </c>
      <c r="O21" s="1"/>
      <c r="P21" s="1"/>
      <c r="Q21" s="1"/>
      <c r="R21" s="1"/>
      <c r="S21" s="2"/>
      <c r="T21" s="57">
        <v>19</v>
      </c>
      <c r="U21" s="1"/>
      <c r="V21" s="1"/>
      <c r="W21" s="1"/>
      <c r="X21" s="1"/>
      <c r="Y21" s="2"/>
      <c r="Z21" s="57">
        <v>20</v>
      </c>
      <c r="AA21" s="1"/>
      <c r="AB21" s="1"/>
      <c r="AC21" s="1"/>
      <c r="AD21" s="1"/>
      <c r="AE21" s="2"/>
      <c r="AG21" s="3">
        <v>17</v>
      </c>
      <c r="AH21" s="61"/>
      <c r="AI21" s="59" t="str">
        <f>IF(AH21="neon lights","Correct","Wrong")</f>
        <v>Wrong</v>
      </c>
    </row>
    <row r="22" spans="2:35" s="3" customFormat="1" ht="12" customHeight="1">
      <c r="B22" s="4"/>
      <c r="C22" s="14"/>
      <c r="D22" s="18"/>
      <c r="E22" s="14"/>
      <c r="F22" s="5"/>
      <c r="G22" s="6"/>
      <c r="H22" s="4"/>
      <c r="I22" s="5"/>
      <c r="J22" s="5"/>
      <c r="K22" s="5"/>
      <c r="L22" s="5"/>
      <c r="M22" s="6"/>
      <c r="N22" s="4"/>
      <c r="O22" s="5"/>
      <c r="P22" s="16"/>
      <c r="Q22" s="5"/>
      <c r="R22" s="5"/>
      <c r="S22" s="6"/>
      <c r="T22" s="4"/>
      <c r="U22" s="5"/>
      <c r="V22" s="5"/>
      <c r="W22" s="5"/>
      <c r="X22" s="5"/>
      <c r="Y22" s="6"/>
      <c r="Z22" s="4"/>
      <c r="AA22" s="5"/>
      <c r="AB22" s="5"/>
      <c r="AC22" s="5"/>
      <c r="AD22" s="5"/>
      <c r="AE22" s="6"/>
      <c r="AG22" s="3">
        <v>18</v>
      </c>
      <c r="AH22" s="61"/>
      <c r="AI22" s="59" t="str">
        <f>IF(AH22="Just between you and me","Correct","Wrong")</f>
        <v>Wrong</v>
      </c>
    </row>
    <row r="23" spans="2:35" s="3" customFormat="1" ht="12" customHeight="1">
      <c r="B23" s="4"/>
      <c r="C23" s="24"/>
      <c r="D23" s="24"/>
      <c r="E23" s="24"/>
      <c r="F23" s="5"/>
      <c r="G23" s="6"/>
      <c r="H23" s="4"/>
      <c r="I23" s="26"/>
      <c r="J23" s="26"/>
      <c r="K23" s="26"/>
      <c r="L23" s="5"/>
      <c r="M23" s="6"/>
      <c r="N23" s="29"/>
      <c r="O23" s="20"/>
      <c r="P23" s="16"/>
      <c r="Q23" s="23"/>
      <c r="R23" s="23"/>
      <c r="S23" s="6"/>
      <c r="T23" s="4"/>
      <c r="U23" s="17"/>
      <c r="V23" s="17"/>
      <c r="W23" s="17"/>
      <c r="X23" s="17"/>
      <c r="Y23" s="6"/>
      <c r="Z23" s="4"/>
      <c r="AA23" s="87" t="s">
        <v>16</v>
      </c>
      <c r="AB23" s="87"/>
      <c r="AC23" s="87"/>
      <c r="AD23" s="87"/>
      <c r="AE23" s="6"/>
      <c r="AG23" s="3">
        <v>19</v>
      </c>
      <c r="AH23" s="61"/>
      <c r="AI23" s="59" t="str">
        <f>IF(AH23="One in a million","Correct","Wrong")</f>
        <v>Wrong</v>
      </c>
    </row>
    <row r="24" spans="2:35" s="3" customFormat="1" ht="12" customHeight="1">
      <c r="B24" s="4"/>
      <c r="C24" s="24"/>
      <c r="D24" s="24"/>
      <c r="E24" s="24"/>
      <c r="F24" s="5"/>
      <c r="G24" s="6"/>
      <c r="H24" s="4"/>
      <c r="I24" s="26"/>
      <c r="J24" s="26"/>
      <c r="K24" s="26"/>
      <c r="L24" s="5"/>
      <c r="M24" s="6"/>
      <c r="N24" s="30"/>
      <c r="O24" s="20"/>
      <c r="P24" s="16"/>
      <c r="Q24" s="23"/>
      <c r="R24" s="23"/>
      <c r="S24" s="6"/>
      <c r="T24" s="4"/>
      <c r="U24" s="17"/>
      <c r="V24" s="17"/>
      <c r="W24" s="17"/>
      <c r="X24" s="17"/>
      <c r="Y24" s="6"/>
      <c r="Z24" s="4"/>
      <c r="AA24" s="87"/>
      <c r="AB24" s="87"/>
      <c r="AC24" s="87"/>
      <c r="AD24" s="87"/>
      <c r="AE24" s="6"/>
      <c r="AG24" s="3">
        <v>20</v>
      </c>
      <c r="AH24" s="61"/>
      <c r="AI24" s="59" t="str">
        <f>IF(AH24="Broken Promise","Correct","Wrong")</f>
        <v>Wrong</v>
      </c>
    </row>
    <row r="25" spans="2:35" s="3" customFormat="1" ht="12" customHeight="1">
      <c r="B25" s="4"/>
      <c r="C25" s="24"/>
      <c r="D25" s="24"/>
      <c r="E25" s="24"/>
      <c r="F25" s="5"/>
      <c r="G25" s="6"/>
      <c r="H25" s="4"/>
      <c r="I25" s="5"/>
      <c r="J25" s="5"/>
      <c r="K25" s="5"/>
      <c r="L25" s="5"/>
      <c r="M25" s="6"/>
      <c r="N25" s="4"/>
      <c r="O25" s="5"/>
      <c r="P25" s="16"/>
      <c r="Q25" s="5"/>
      <c r="R25" s="5"/>
      <c r="S25" s="6"/>
      <c r="T25" s="4"/>
      <c r="U25" s="5"/>
      <c r="V25" s="5"/>
      <c r="W25" s="5"/>
      <c r="X25" s="5"/>
      <c r="Y25" s="6"/>
      <c r="Z25" s="4"/>
      <c r="AA25" s="5"/>
      <c r="AB25" s="5"/>
      <c r="AC25" s="5"/>
      <c r="AD25" s="5"/>
      <c r="AE25" s="6"/>
      <c r="AG25" s="3">
        <v>21</v>
      </c>
      <c r="AH25" s="61"/>
      <c r="AI25" s="59" t="str">
        <f>IF(AH25="You are out of Touch","Correct",IF(AH25="U are out of Touch","Correct","Wrong"))</f>
        <v>Wrong</v>
      </c>
    </row>
    <row r="26" spans="2:35" s="3" customFormat="1" ht="12" customHeight="1">
      <c r="B26" s="7"/>
      <c r="C26" s="8"/>
      <c r="D26" s="8"/>
      <c r="E26" s="8"/>
      <c r="F26" s="8"/>
      <c r="G26" s="9"/>
      <c r="H26" s="7"/>
      <c r="I26" s="8"/>
      <c r="J26" s="8"/>
      <c r="K26" s="8"/>
      <c r="L26" s="8"/>
      <c r="M26" s="9"/>
      <c r="N26" s="7"/>
      <c r="O26" s="8"/>
      <c r="P26" s="8"/>
      <c r="Q26" s="8"/>
      <c r="R26" s="8"/>
      <c r="S26" s="9"/>
      <c r="T26" s="7"/>
      <c r="U26" s="8"/>
      <c r="V26" s="8"/>
      <c r="W26" s="8"/>
      <c r="X26" s="8"/>
      <c r="Y26" s="9"/>
      <c r="Z26" s="7"/>
      <c r="AA26" s="8"/>
      <c r="AB26" s="8"/>
      <c r="AC26" s="8"/>
      <c r="AD26" s="8"/>
      <c r="AE26" s="9"/>
      <c r="AG26" s="3">
        <v>22</v>
      </c>
      <c r="AH26" s="61"/>
      <c r="AI26" s="59" t="str">
        <f>IF(AH26="Life begins at 40","Correct",IF(AH26="Life begins at forty","Correct","Wrong"))</f>
        <v>Wrong</v>
      </c>
    </row>
    <row r="27" spans="2:35" s="3" customFormat="1" ht="12" customHeight="1">
      <c r="B27" s="57">
        <v>21</v>
      </c>
      <c r="C27" s="1"/>
      <c r="D27" s="1"/>
      <c r="E27" s="1"/>
      <c r="F27" s="1"/>
      <c r="G27" s="2"/>
      <c r="H27" s="57">
        <v>22</v>
      </c>
      <c r="I27" s="1"/>
      <c r="J27" s="1"/>
      <c r="K27" s="1"/>
      <c r="L27" s="1"/>
      <c r="M27" s="2"/>
      <c r="N27" s="57">
        <v>23</v>
      </c>
      <c r="O27" s="1"/>
      <c r="P27" s="1"/>
      <c r="Q27" s="1"/>
      <c r="R27" s="1"/>
      <c r="S27" s="2"/>
      <c r="T27" s="57">
        <v>24</v>
      </c>
      <c r="U27" s="1"/>
      <c r="V27" s="1"/>
      <c r="W27" s="1"/>
      <c r="X27" s="1"/>
      <c r="Y27" s="2"/>
      <c r="Z27" s="57">
        <v>25</v>
      </c>
      <c r="AA27" s="1"/>
      <c r="AB27" s="1"/>
      <c r="AC27" s="1"/>
      <c r="AD27" s="1"/>
      <c r="AE27" s="2"/>
      <c r="AG27" s="3">
        <v>23</v>
      </c>
      <c r="AH27" s="61"/>
      <c r="AI27" s="59" t="str">
        <f>IF(AH27="Jack in a box","Correct",IF(AH27="Jack-in-a-box","Correct","Wrong"))</f>
        <v>Wrong</v>
      </c>
    </row>
    <row r="28" spans="2:35" s="3" customFormat="1" ht="12" customHeight="1">
      <c r="B28" s="4"/>
      <c r="C28" s="5"/>
      <c r="D28" s="5"/>
      <c r="E28" s="5"/>
      <c r="F28" s="5"/>
      <c r="G28" s="6"/>
      <c r="H28" s="4"/>
      <c r="I28" s="5"/>
      <c r="J28" s="5"/>
      <c r="K28" s="5"/>
      <c r="L28" s="5"/>
      <c r="M28" s="6"/>
      <c r="N28" s="4"/>
      <c r="O28" s="5"/>
      <c r="P28" s="5"/>
      <c r="Q28" s="5"/>
      <c r="R28" s="5"/>
      <c r="S28" s="6"/>
      <c r="T28" s="88" t="s">
        <v>21</v>
      </c>
      <c r="U28" s="89"/>
      <c r="V28" s="89"/>
      <c r="W28" s="89"/>
      <c r="X28" s="89"/>
      <c r="Y28" s="90"/>
      <c r="Z28" s="4"/>
      <c r="AA28" s="5"/>
      <c r="AB28" s="5"/>
      <c r="AC28" s="5"/>
      <c r="AD28" s="5"/>
      <c r="AE28" s="6"/>
      <c r="AG28" s="3">
        <v>24</v>
      </c>
      <c r="AH28" s="61"/>
      <c r="AI28" s="59" t="str">
        <f>IF(AH28="Growing economy","Correct","Wrong")</f>
        <v>Wrong</v>
      </c>
    </row>
    <row r="29" spans="2:35" s="3" customFormat="1" ht="12" customHeight="1">
      <c r="B29" s="4"/>
      <c r="C29" s="25"/>
      <c r="D29" s="25"/>
      <c r="E29" s="25"/>
      <c r="F29" s="5"/>
      <c r="G29" s="6"/>
      <c r="H29" s="4"/>
      <c r="I29" s="56" t="s">
        <v>17</v>
      </c>
      <c r="J29" s="27"/>
      <c r="K29" s="27"/>
      <c r="L29" s="27"/>
      <c r="M29" s="6"/>
      <c r="N29" s="4"/>
      <c r="O29" s="93" t="s">
        <v>18</v>
      </c>
      <c r="P29" s="93"/>
      <c r="Q29" s="93"/>
      <c r="R29" s="93"/>
      <c r="S29" s="6"/>
      <c r="T29" s="91"/>
      <c r="U29" s="89"/>
      <c r="V29" s="89"/>
      <c r="W29" s="89"/>
      <c r="X29" s="89"/>
      <c r="Y29" s="90"/>
      <c r="Z29" s="4"/>
      <c r="AA29" s="92" t="s">
        <v>19</v>
      </c>
      <c r="AB29" s="92"/>
      <c r="AC29" s="92"/>
      <c r="AD29" s="92"/>
      <c r="AE29" s="6"/>
      <c r="AG29" s="3">
        <v>25</v>
      </c>
      <c r="AH29" s="61"/>
      <c r="AI29" s="59" t="str">
        <f>IF(AH29="Up before 8","Correct",IF(AH29="Up before eight","Correct","Wrong"))</f>
        <v>Wrong</v>
      </c>
    </row>
    <row r="30" spans="2:35" s="3" customFormat="1" ht="12" customHeight="1">
      <c r="B30" s="4"/>
      <c r="C30" s="12"/>
      <c r="D30" s="11"/>
      <c r="E30" s="12"/>
      <c r="F30" s="5"/>
      <c r="G30" s="6"/>
      <c r="H30" s="4"/>
      <c r="I30" s="80" t="s">
        <v>25</v>
      </c>
      <c r="J30" s="81"/>
      <c r="K30" s="81"/>
      <c r="L30" s="81"/>
      <c r="M30" s="82"/>
      <c r="N30" s="4"/>
      <c r="O30" s="93"/>
      <c r="P30" s="93"/>
      <c r="Q30" s="93"/>
      <c r="R30" s="93"/>
      <c r="S30" s="6"/>
      <c r="T30" s="91"/>
      <c r="U30" s="89"/>
      <c r="V30" s="89"/>
      <c r="W30" s="89"/>
      <c r="X30" s="89"/>
      <c r="Y30" s="90"/>
      <c r="Z30" s="4"/>
      <c r="AA30" s="92"/>
      <c r="AB30" s="92"/>
      <c r="AC30" s="92"/>
      <c r="AD30" s="92"/>
      <c r="AE30" s="6"/>
      <c r="AG30" s="3">
        <v>26</v>
      </c>
      <c r="AH30" s="61"/>
      <c r="AI30" s="59" t="str">
        <f>IF(AH30="Just around the corner","Correct","Wrong")</f>
        <v>Wrong</v>
      </c>
    </row>
    <row r="31" spans="2:35" s="3" customFormat="1" ht="12" customHeight="1">
      <c r="B31" s="4"/>
      <c r="C31" s="5"/>
      <c r="D31" s="5"/>
      <c r="E31" s="5"/>
      <c r="F31" s="5"/>
      <c r="G31" s="6"/>
      <c r="H31" s="4"/>
      <c r="I31" s="81"/>
      <c r="J31" s="81"/>
      <c r="K31" s="81"/>
      <c r="L31" s="81"/>
      <c r="M31" s="82"/>
      <c r="N31" s="4"/>
      <c r="O31" s="5"/>
      <c r="P31" s="5"/>
      <c r="Q31" s="5"/>
      <c r="R31" s="5"/>
      <c r="S31" s="6"/>
      <c r="T31" s="91"/>
      <c r="U31" s="89"/>
      <c r="V31" s="89"/>
      <c r="W31" s="89"/>
      <c r="X31" s="89"/>
      <c r="Y31" s="90"/>
      <c r="Z31" s="4"/>
      <c r="AA31" s="5"/>
      <c r="AB31" s="5"/>
      <c r="AC31" s="5"/>
      <c r="AD31" s="5"/>
      <c r="AE31" s="6"/>
      <c r="AG31" s="3">
        <v>27</v>
      </c>
      <c r="AH31" s="61"/>
      <c r="AI31" s="59" t="str">
        <f>IF(AH31="Apple pie","Correct","Wrong")</f>
        <v>Wrong</v>
      </c>
    </row>
    <row r="32" spans="2:35" s="3" customFormat="1" ht="12" customHeight="1">
      <c r="B32" s="7"/>
      <c r="C32" s="8"/>
      <c r="D32" s="8"/>
      <c r="E32" s="8"/>
      <c r="F32" s="8"/>
      <c r="G32" s="9"/>
      <c r="H32" s="7"/>
      <c r="I32" s="8"/>
      <c r="J32" s="8"/>
      <c r="K32" s="8"/>
      <c r="L32" s="8"/>
      <c r="M32" s="9"/>
      <c r="N32" s="7"/>
      <c r="O32" s="8"/>
      <c r="P32" s="8"/>
      <c r="Q32" s="8"/>
      <c r="R32" s="8"/>
      <c r="S32" s="9"/>
      <c r="T32" s="7"/>
      <c r="U32" s="8"/>
      <c r="V32" s="8"/>
      <c r="W32" s="8"/>
      <c r="X32" s="8"/>
      <c r="Y32" s="9"/>
      <c r="Z32" s="7"/>
      <c r="AA32" s="8"/>
      <c r="AB32" s="8"/>
      <c r="AC32" s="8"/>
      <c r="AD32" s="8"/>
      <c r="AE32" s="9"/>
      <c r="AG32" s="3">
        <v>28</v>
      </c>
      <c r="AH32" s="61"/>
      <c r="AI32" s="59" t="str">
        <f>IF(AH32="Making Up for lost time","Correct","Wrong")</f>
        <v>Wrong</v>
      </c>
    </row>
    <row r="33" spans="2:35" s="3" customFormat="1" ht="12" customHeight="1">
      <c r="B33" s="57">
        <v>26</v>
      </c>
      <c r="C33" s="1"/>
      <c r="D33" s="1"/>
      <c r="E33" s="1"/>
      <c r="F33" s="1"/>
      <c r="G33" s="2"/>
      <c r="H33" s="57">
        <v>27</v>
      </c>
      <c r="I33" s="1"/>
      <c r="J33" s="1"/>
      <c r="K33" s="1"/>
      <c r="L33" s="1"/>
      <c r="M33" s="2"/>
      <c r="N33" s="57">
        <v>28</v>
      </c>
      <c r="O33" s="1"/>
      <c r="P33" s="1"/>
      <c r="Q33" s="1"/>
      <c r="R33" s="1"/>
      <c r="S33" s="2"/>
      <c r="T33" s="57">
        <v>29</v>
      </c>
      <c r="U33" s="1"/>
      <c r="V33" s="1"/>
      <c r="W33" s="57">
        <v>30</v>
      </c>
      <c r="X33" s="1"/>
      <c r="Y33" s="1"/>
      <c r="AA33" s="1"/>
      <c r="AB33" s="1"/>
      <c r="AC33" s="1"/>
      <c r="AD33" s="1"/>
      <c r="AE33" s="2"/>
      <c r="AG33" s="3">
        <v>29</v>
      </c>
      <c r="AH33" s="61"/>
      <c r="AI33" s="59" t="str">
        <f>IF(AH33="Standing Ovation","Correct","Wrong")</f>
        <v>Wrong</v>
      </c>
    </row>
    <row r="34" spans="2:35" s="3" customFormat="1" ht="12" customHeight="1">
      <c r="B34" s="4"/>
      <c r="C34" s="5"/>
      <c r="D34" s="5"/>
      <c r="E34" s="5"/>
      <c r="F34" s="5"/>
      <c r="G34" s="6"/>
      <c r="H34" s="4"/>
      <c r="I34" s="5"/>
      <c r="J34" s="5"/>
      <c r="K34" s="5"/>
      <c r="L34" s="5"/>
      <c r="M34" s="6"/>
      <c r="N34" s="4"/>
      <c r="O34" s="5"/>
      <c r="P34" s="5"/>
      <c r="Q34" s="5"/>
      <c r="R34" s="5"/>
      <c r="S34" s="6"/>
      <c r="T34" s="4"/>
      <c r="U34" s="5"/>
      <c r="V34" s="5"/>
      <c r="W34" s="43"/>
      <c r="X34" s="18"/>
      <c r="Y34" s="18"/>
      <c r="Z34" s="18"/>
      <c r="AA34" s="18"/>
      <c r="AB34" s="18"/>
      <c r="AC34" s="18"/>
      <c r="AD34" s="18"/>
      <c r="AE34" s="44"/>
      <c r="AG34" s="3">
        <v>30</v>
      </c>
      <c r="AH34" s="61"/>
      <c r="AI34" s="59" t="str">
        <f>IF(AH34="I understand you undertake to undermine my undertaking","Correct","Wrong")</f>
        <v>Wrong</v>
      </c>
    </row>
    <row r="35" spans="2:31" s="3" customFormat="1" ht="12" customHeight="1">
      <c r="B35" s="4"/>
      <c r="C35" s="5"/>
      <c r="D35" s="5"/>
      <c r="E35" s="5"/>
      <c r="F35" s="5"/>
      <c r="G35" s="6"/>
      <c r="H35" s="4"/>
      <c r="I35" s="5"/>
      <c r="J35" s="5"/>
      <c r="K35" s="5"/>
      <c r="L35" s="5"/>
      <c r="M35" s="6"/>
      <c r="N35" s="4"/>
      <c r="O35" s="5"/>
      <c r="P35" s="5"/>
      <c r="Q35" s="5"/>
      <c r="R35" s="5"/>
      <c r="S35" s="6"/>
      <c r="T35" s="4"/>
      <c r="U35" s="5"/>
      <c r="V35" s="5"/>
      <c r="W35" s="46" t="s">
        <v>22</v>
      </c>
      <c r="X35" s="47"/>
      <c r="Y35" s="48"/>
      <c r="Z35" s="48"/>
      <c r="AA35" s="48"/>
      <c r="AB35" s="31"/>
      <c r="AC35" s="31"/>
      <c r="AD35" s="31"/>
      <c r="AE35" s="32"/>
    </row>
    <row r="36" spans="2:31" s="3" customFormat="1" ht="12" customHeight="1">
      <c r="B36" s="4"/>
      <c r="C36" s="5"/>
      <c r="D36" s="5"/>
      <c r="E36" s="5"/>
      <c r="F36" s="5"/>
      <c r="G36" s="6"/>
      <c r="H36" s="4"/>
      <c r="I36" s="5"/>
      <c r="J36" s="5"/>
      <c r="K36" s="5"/>
      <c r="L36" s="5"/>
      <c r="M36" s="6"/>
      <c r="N36" s="4"/>
      <c r="O36" s="5"/>
      <c r="P36" s="5"/>
      <c r="Q36" s="5"/>
      <c r="R36" s="5"/>
      <c r="S36" s="6"/>
      <c r="T36" s="4"/>
      <c r="U36" s="5"/>
      <c r="V36" s="5"/>
      <c r="W36" s="42"/>
      <c r="X36" s="40"/>
      <c r="Y36" s="40"/>
      <c r="Z36" s="40"/>
      <c r="AA36" s="40"/>
      <c r="AB36" s="40"/>
      <c r="AC36" s="40"/>
      <c r="AD36" s="40"/>
      <c r="AE36" s="41"/>
    </row>
    <row r="37" spans="2:31" s="3" customFormat="1" ht="12" customHeight="1">
      <c r="B37" s="4"/>
      <c r="C37" s="5"/>
      <c r="D37" s="5"/>
      <c r="E37" s="5"/>
      <c r="F37" s="5"/>
      <c r="G37" s="6"/>
      <c r="H37" s="4"/>
      <c r="I37" s="5"/>
      <c r="J37" s="5"/>
      <c r="K37" s="5"/>
      <c r="L37" s="5"/>
      <c r="M37" s="6"/>
      <c r="N37" s="4"/>
      <c r="O37" s="5"/>
      <c r="P37" s="5"/>
      <c r="Q37" s="5"/>
      <c r="R37" s="5"/>
      <c r="S37" s="6"/>
      <c r="T37" s="4"/>
      <c r="U37" s="5"/>
      <c r="V37" s="5"/>
      <c r="W37" s="4"/>
      <c r="X37" s="5"/>
      <c r="Y37" s="5"/>
      <c r="Z37" s="5"/>
      <c r="AA37" s="5"/>
      <c r="AB37" s="5"/>
      <c r="AC37" s="5"/>
      <c r="AD37" s="5"/>
      <c r="AE37" s="6"/>
    </row>
    <row r="38" spans="2:31" s="3" customFormat="1" ht="12" customHeight="1">
      <c r="B38" s="7"/>
      <c r="C38" s="8"/>
      <c r="D38" s="8"/>
      <c r="E38" s="8"/>
      <c r="F38" s="8"/>
      <c r="G38" s="9"/>
      <c r="H38" s="7"/>
      <c r="I38" s="8"/>
      <c r="J38" s="8"/>
      <c r="K38" s="8"/>
      <c r="L38" s="8"/>
      <c r="M38" s="9"/>
      <c r="N38" s="7"/>
      <c r="O38" s="8"/>
      <c r="P38" s="8"/>
      <c r="Q38" s="8"/>
      <c r="R38" s="8"/>
      <c r="S38" s="9"/>
      <c r="T38" s="7"/>
      <c r="U38" s="8"/>
      <c r="V38" s="8"/>
      <c r="W38" s="7"/>
      <c r="X38" s="8"/>
      <c r="Y38" s="8"/>
      <c r="Z38" s="8"/>
      <c r="AA38" s="8"/>
      <c r="AB38" s="8"/>
      <c r="AC38" s="8"/>
      <c r="AD38" s="8"/>
      <c r="AE38" s="9"/>
    </row>
    <row r="39" s="3" customFormat="1" ht="12" customHeight="1"/>
    <row r="40" s="3" customFormat="1" ht="12" customHeight="1"/>
    <row r="41" s="3" customFormat="1" ht="12" customHeight="1"/>
    <row r="42" spans="17:29" s="3" customFormat="1" ht="12" customHeight="1">
      <c r="Q42" s="5"/>
      <c r="R42" s="5"/>
      <c r="S42" s="5"/>
      <c r="T42" s="5"/>
      <c r="U42" s="5"/>
      <c r="V42" s="5"/>
      <c r="W42" s="5"/>
      <c r="X42" s="5"/>
      <c r="Y42" s="5"/>
      <c r="Z42" s="45"/>
      <c r="AA42" s="45"/>
      <c r="AB42" s="45"/>
      <c r="AC42" s="45"/>
    </row>
    <row r="43" spans="17:29" s="3" customFormat="1" ht="12" customHeight="1">
      <c r="Q43" s="5"/>
      <c r="R43" s="5"/>
      <c r="S43" s="5"/>
      <c r="T43" s="5"/>
      <c r="U43" s="45"/>
      <c r="V43" s="45"/>
      <c r="W43" s="45"/>
      <c r="X43" s="45"/>
      <c r="Y43" s="45"/>
      <c r="Z43" s="45"/>
      <c r="AA43" s="45"/>
      <c r="AB43" s="45"/>
      <c r="AC43" s="45"/>
    </row>
    <row r="44" s="3" customFormat="1" ht="12" customHeight="1"/>
    <row r="45" s="3" customFormat="1" ht="12" customHeight="1"/>
    <row r="46" s="3" customFormat="1" ht="12" customHeight="1"/>
    <row r="47" s="3" customFormat="1" ht="12" customHeight="1"/>
    <row r="48" s="3" customFormat="1" ht="12" customHeight="1"/>
    <row r="49" s="3" customFormat="1" ht="12" customHeight="1"/>
    <row r="50" s="3" customFormat="1" ht="12" customHeight="1"/>
    <row r="51" s="3" customFormat="1" ht="12" customHeight="1"/>
    <row r="52" s="3" customFormat="1" ht="12" customHeight="1"/>
    <row r="53" s="3" customFormat="1" ht="12" customHeight="1"/>
    <row r="54" s="3" customFormat="1" ht="12" customHeight="1"/>
    <row r="55" s="3" customFormat="1" ht="12" customHeight="1"/>
    <row r="56" s="3" customFormat="1" ht="12" customHeight="1"/>
    <row r="57" s="3" customFormat="1" ht="12" customHeight="1"/>
    <row r="58" s="3" customFormat="1" ht="12" customHeight="1"/>
    <row r="59" s="3" customFormat="1" ht="12" customHeight="1"/>
    <row r="60" s="3" customFormat="1" ht="12" customHeight="1"/>
    <row r="61" s="3" customFormat="1" ht="12" customHeight="1"/>
    <row r="62" s="3" customFormat="1" ht="12" customHeight="1"/>
    <row r="63" s="3" customFormat="1" ht="12" customHeight="1"/>
    <row r="64" s="3" customFormat="1" ht="12" customHeight="1"/>
    <row r="65" s="3" customFormat="1" ht="12" customHeight="1"/>
    <row r="66" s="3" customFormat="1" ht="12" customHeight="1"/>
    <row r="67" s="3" customFormat="1" ht="12" customHeight="1"/>
    <row r="68" s="3" customFormat="1" ht="12" customHeight="1"/>
    <row r="69" s="3" customFormat="1" ht="12" customHeight="1"/>
    <row r="70" s="3" customFormat="1" ht="12" customHeight="1"/>
    <row r="71" s="3" customFormat="1" ht="12" customHeight="1"/>
    <row r="72" s="3" customFormat="1" ht="12" customHeight="1"/>
    <row r="73" s="3" customFormat="1" ht="12" customHeight="1"/>
    <row r="74" s="3" customFormat="1" ht="12" customHeight="1"/>
    <row r="75" s="3" customFormat="1" ht="12" customHeight="1"/>
    <row r="76" s="3" customFormat="1" ht="12" customHeight="1"/>
    <row r="77" s="3" customFormat="1" ht="12" customHeight="1"/>
    <row r="78" s="3" customFormat="1" ht="12" customHeight="1"/>
    <row r="79" s="3" customFormat="1" ht="12" customHeight="1"/>
    <row r="80" s="3" customFormat="1" ht="12" customHeight="1"/>
    <row r="81" s="3" customFormat="1" ht="12" customHeight="1"/>
    <row r="82" s="3" customFormat="1" ht="12" customHeight="1"/>
    <row r="83" s="3" customFormat="1" ht="12" customHeight="1"/>
    <row r="84" s="3" customFormat="1" ht="12" customHeight="1"/>
    <row r="85" s="3" customFormat="1" ht="12" customHeight="1"/>
    <row r="86" s="3" customFormat="1" ht="12" customHeight="1"/>
    <row r="87" s="3" customFormat="1" ht="12" customHeight="1"/>
    <row r="88" s="3" customFormat="1" ht="12" customHeight="1"/>
    <row r="89" s="3" customFormat="1" ht="12" customHeight="1"/>
    <row r="90" s="3" customFormat="1" ht="12" customHeight="1"/>
    <row r="91" s="3" customFormat="1" ht="12" customHeight="1"/>
    <row r="92" s="3" customFormat="1" ht="12" customHeight="1"/>
    <row r="93" s="3" customFormat="1" ht="12" customHeight="1"/>
    <row r="94" s="3" customFormat="1" ht="12" customHeight="1"/>
    <row r="95" s="3" customFormat="1" ht="12" customHeight="1"/>
    <row r="96" s="3" customFormat="1" ht="12" customHeight="1"/>
    <row r="97" s="3" customFormat="1" ht="12" customHeight="1"/>
    <row r="98" s="3" customFormat="1" ht="12" customHeight="1"/>
    <row r="99" s="3" customFormat="1" ht="12" customHeight="1"/>
    <row r="100" s="3" customFormat="1" ht="12" customHeight="1"/>
    <row r="101" s="3" customFormat="1" ht="12" customHeight="1"/>
    <row r="102" s="3" customFormat="1" ht="12" customHeight="1"/>
    <row r="103" s="3" customFormat="1" ht="12" customHeight="1"/>
    <row r="104" s="3" customFormat="1" ht="12" customHeight="1"/>
    <row r="105" s="3" customFormat="1" ht="12" customHeight="1"/>
    <row r="106" s="3" customFormat="1" ht="12" customHeight="1"/>
    <row r="107" s="3" customFormat="1" ht="12" customHeight="1"/>
    <row r="108" s="3" customFormat="1" ht="12" customHeight="1"/>
    <row r="109" s="3" customFormat="1" ht="12" customHeight="1"/>
    <row r="110" s="3" customFormat="1" ht="12" customHeight="1"/>
    <row r="111" s="3" customFormat="1" ht="12" customHeight="1"/>
    <row r="112" s="3" customFormat="1" ht="12" customHeight="1"/>
    <row r="113" s="3" customFormat="1" ht="12" customHeight="1"/>
    <row r="114" s="3" customFormat="1" ht="12" customHeight="1"/>
    <row r="115" s="3" customFormat="1" ht="12" customHeight="1"/>
    <row r="116" s="3" customFormat="1" ht="12" customHeight="1"/>
    <row r="117" s="3" customFormat="1" ht="12" customHeight="1"/>
    <row r="118" s="3" customFormat="1" ht="12" customHeight="1"/>
    <row r="119" s="3" customFormat="1" ht="12" customHeight="1"/>
    <row r="120" s="3" customFormat="1" ht="12" customHeight="1"/>
    <row r="121" s="3" customFormat="1" ht="12" customHeight="1"/>
    <row r="122" s="3" customFormat="1" ht="12" customHeight="1"/>
    <row r="123" s="3" customFormat="1" ht="12" customHeight="1"/>
    <row r="124" s="3" customFormat="1" ht="12" customHeight="1"/>
    <row r="125" s="3" customFormat="1" ht="12" customHeight="1"/>
    <row r="126" s="3" customFormat="1" ht="12" customHeight="1"/>
    <row r="127" s="3" customFormat="1" ht="12" customHeight="1"/>
    <row r="128" s="3" customFormat="1" ht="12" customHeight="1"/>
    <row r="129" s="3" customFormat="1" ht="12" customHeight="1"/>
    <row r="130" s="3" customFormat="1" ht="12" customHeight="1"/>
    <row r="131" s="3" customFormat="1" ht="12" customHeight="1"/>
    <row r="132" s="3" customFormat="1" ht="12" customHeight="1"/>
    <row r="133" s="3" customFormat="1" ht="12" customHeight="1"/>
    <row r="134" s="3" customFormat="1" ht="12" customHeight="1"/>
    <row r="135" s="3" customFormat="1" ht="12" customHeight="1"/>
    <row r="136" s="3" customFormat="1" ht="12" customHeight="1"/>
    <row r="137" s="3" customFormat="1" ht="12" customHeight="1"/>
    <row r="138" s="3" customFormat="1" ht="12" customHeight="1"/>
    <row r="139" s="3" customFormat="1" ht="12" customHeight="1"/>
    <row r="140" s="3" customFormat="1" ht="12" customHeight="1"/>
    <row r="141" s="3" customFormat="1" ht="12" customHeight="1"/>
    <row r="142" s="3" customFormat="1" ht="12" customHeight="1"/>
    <row r="143" s="3" customFormat="1" ht="12" customHeight="1"/>
    <row r="144" s="3" customFormat="1" ht="12" customHeight="1"/>
    <row r="145" s="3" customFormat="1" ht="12" customHeight="1"/>
    <row r="146" s="3" customFormat="1" ht="12" customHeight="1"/>
    <row r="147" s="3" customFormat="1" ht="12" customHeight="1"/>
    <row r="148" s="3" customFormat="1" ht="12" customHeight="1"/>
    <row r="149" s="3" customFormat="1" ht="12" customHeight="1"/>
    <row r="150" s="3" customFormat="1" ht="12" customHeight="1"/>
    <row r="151" s="3" customFormat="1" ht="12" customHeight="1"/>
    <row r="152" s="3" customFormat="1" ht="12" customHeight="1"/>
    <row r="153" s="3" customFormat="1" ht="12" customHeight="1"/>
    <row r="154" s="3" customFormat="1" ht="12" customHeight="1"/>
    <row r="155" s="3" customFormat="1" ht="12" customHeight="1"/>
    <row r="156" s="3" customFormat="1" ht="12" customHeight="1"/>
    <row r="157" s="3" customFormat="1" ht="12" customHeight="1"/>
    <row r="158" s="3" customFormat="1" ht="12" customHeight="1"/>
    <row r="159" s="3" customFormat="1" ht="12" customHeight="1"/>
    <row r="160" s="3" customFormat="1" ht="12" customHeight="1"/>
    <row r="161" s="3" customFormat="1" ht="12" customHeight="1"/>
    <row r="162" s="3" customFormat="1" ht="12" customHeight="1"/>
    <row r="163" s="3" customFormat="1" ht="12" customHeight="1"/>
    <row r="164" s="3" customFormat="1" ht="12" customHeight="1"/>
    <row r="165" s="3" customFormat="1" ht="12" customHeight="1"/>
    <row r="166" s="3" customFormat="1" ht="12" customHeight="1"/>
    <row r="167" s="3" customFormat="1" ht="12" customHeight="1"/>
    <row r="168" s="3" customFormat="1" ht="12" customHeight="1"/>
    <row r="169" s="3" customFormat="1" ht="12" customHeight="1"/>
    <row r="170" s="3" customFormat="1" ht="12" customHeight="1"/>
    <row r="171" s="3" customFormat="1" ht="12" customHeight="1"/>
    <row r="172" s="3" customFormat="1" ht="12" customHeight="1"/>
    <row r="173" s="3" customFormat="1" ht="12" customHeight="1"/>
    <row r="174" s="3" customFormat="1" ht="12" customHeight="1"/>
    <row r="175" s="3" customFormat="1" ht="12" customHeight="1"/>
    <row r="176" s="3" customFormat="1" ht="12" customHeight="1"/>
    <row r="177" s="3" customFormat="1" ht="12" customHeight="1"/>
    <row r="178" s="3" customFormat="1" ht="12" customHeight="1"/>
  </sheetData>
  <sheetProtection password="CCA3" sheet="1" objects="1" scenarios="1"/>
  <mergeCells count="18">
    <mergeCell ref="I30:M31"/>
    <mergeCell ref="H17:M18"/>
    <mergeCell ref="AA23:AD24"/>
    <mergeCell ref="T28:Y31"/>
    <mergeCell ref="AA29:AD30"/>
    <mergeCell ref="O29:R30"/>
    <mergeCell ref="AB17:AB18"/>
    <mergeCell ref="Z17:Z18"/>
    <mergeCell ref="AA17:AA18"/>
    <mergeCell ref="O16:R19"/>
    <mergeCell ref="H11:M12"/>
    <mergeCell ref="N11:S12"/>
    <mergeCell ref="U10:W13"/>
    <mergeCell ref="AE17:AE18"/>
    <mergeCell ref="AD17:AD18"/>
    <mergeCell ref="AC15:AC20"/>
    <mergeCell ref="T17:Y18"/>
    <mergeCell ref="Z11:AE12"/>
  </mergeCell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aurogi1</cp:lastModifiedBy>
  <cp:lastPrinted>2001-08-07T04:42:23Z</cp:lastPrinted>
  <dcterms:created xsi:type="dcterms:W3CDTF">2001-08-02T09:40:02Z</dcterms:created>
  <dcterms:modified xsi:type="dcterms:W3CDTF">2006-02-14T02:56:20Z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